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thuaniandiversitycharter.sharepoint.com/sites/LCIA/Shared Documents/5. Tyrimai/Savivaldybių ir įmonių tyrimas/2026/Įmonės/"/>
    </mc:Choice>
  </mc:AlternateContent>
  <xr:revisionPtr revIDLastSave="58" documentId="8_{10AEDC0C-7D01-4E80-8648-129925C72CF5}" xr6:coauthVersionLast="47" xr6:coauthVersionMax="47" xr10:uidLastSave="{78A9BCF8-213F-4378-A0DB-FBE7011E0069}"/>
  <bookViews>
    <workbookView xWindow="28680" yWindow="-120" windowWidth="38640" windowHeight="21120" xr2:uid="{EFE45F4B-3AB9-44E1-A0E5-D607A1246418}"/>
  </bookViews>
  <sheets>
    <sheet name="2026 Rezultat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3" i="1" l="1"/>
  <c r="BG3" i="1"/>
  <c r="BD17" i="1"/>
  <c r="BA17" i="1"/>
  <c r="AQ17" i="1"/>
  <c r="AO17" i="1"/>
  <c r="AH17" i="1"/>
  <c r="AF17" i="1"/>
  <c r="AC17" i="1"/>
  <c r="AS17" i="1"/>
  <c r="AM17" i="1"/>
  <c r="Z17" i="1"/>
  <c r="F17" i="1"/>
  <c r="D17" i="1"/>
  <c r="AX17" i="1"/>
  <c r="AU17" i="1"/>
  <c r="AK17" i="1"/>
  <c r="W17" i="1"/>
  <c r="T17" i="1"/>
  <c r="Q17" i="1"/>
  <c r="M17" i="1"/>
  <c r="BF11" i="1"/>
  <c r="BG14" i="1"/>
  <c r="BG15" i="1"/>
  <c r="BG16" i="1"/>
  <c r="BG13" i="1"/>
  <c r="BG4" i="1"/>
  <c r="BG5" i="1"/>
  <c r="BG6" i="1"/>
  <c r="BG7" i="1"/>
  <c r="BG8" i="1"/>
  <c r="BG9" i="1"/>
  <c r="BG10" i="1"/>
  <c r="BG11" i="1"/>
  <c r="BF13" i="1"/>
  <c r="BF14" i="1"/>
  <c r="BF15" i="1"/>
  <c r="BF16" i="1"/>
  <c r="BF4" i="1"/>
  <c r="BF5" i="1"/>
  <c r="BF6" i="1"/>
  <c r="BF7" i="1"/>
  <c r="BF8" i="1"/>
  <c r="BF9" i="1"/>
  <c r="BF10" i="1"/>
  <c r="BF17" i="1" l="1"/>
</calcChain>
</file>

<file path=xl/sharedStrings.xml><?xml version="1.0" encoding="utf-8"?>
<sst xmlns="http://schemas.openxmlformats.org/spreadsheetml/2006/main" count="419" uniqueCount="160">
  <si>
    <t xml:space="preserve">Nr. </t>
  </si>
  <si>
    <t>Klausimas</t>
  </si>
  <si>
    <t>Kriterijus</t>
  </si>
  <si>
    <t>Ar įmonės svetainėje skelbiama pozicija, kad įmonė siekia užtikrinti lygias galimybes darbe?</t>
  </si>
  <si>
    <t>1. Taip, įmonė skelbia apie lygių galimybių svarbą ir kad siekia jas užtikrinti savo viduje - 1 taškas 
2. Tokios informacijos nėra - 0 taškų</t>
  </si>
  <si>
    <t>Ar įmonė skelbia dokumentą/-us, kaip užtikrina lygias galimybes savo viduje?</t>
  </si>
  <si>
    <t>1. Taip, dokumentas/-ai skelbiami, juose numatytas veiksmų planas - 1 taškas 
2. Dokumentas/-ai skelbiami, bet jų galiojimas jau yra pasibaigęs arba dokumente aprašomi principai, bet neskelbiama apie konkrečias iniciatyvas - 0,5 taško
3. Dokumentas neskelbiamas - 0 taškų</t>
  </si>
  <si>
    <t>Ar įmonė skelbia situacijos analizę apie lygias galimybes organizacijoje?</t>
  </si>
  <si>
    <t xml:space="preserve">1. Taip, įmonė skelbia situacijos analizę, pateikia, kokie su lygiomis galimybėmis susiję iššūkiai jai aktualiausi, tai pagrindžia duomenimis arba pavyzdžiais, arba kita informacija. Skelbiama analizė ne senesnė nei 2 metai - 1 taškas 
2. Įmonė skelbia bent dalį situacijos analizės: pavyzdžiui, kokie iššūkiai jai aktualiausi, bet nepateikia pagrindimo, arba nėra aišku, kiek jie specifiniai būtent šiai įmonei, arba tik pateikia duomenis apie darbuotojus, jų statistiką. Skelbiama analizė ne senesnė nei 2 metai   - 0,5 taško
3. Situacijos analizės nėra - 0 taškų </t>
  </si>
  <si>
    <t>Ar įmonės lygių galimybių dokumente/ plane nurodoma, kokias problemas, susijusias su lygiomis galimybėmis, siekiama spręsti?</t>
  </si>
  <si>
    <t>1. Taip, dokumente įvardintos konkrečios problemos, kurios yra aktualios įmonei ir kurias įmonė įsipareigoja spręsti- 1 taškas 
2. Dokumente yra nurodomos bendros šaliai aktualios problemos, bet nėra aišku, kiek jos aktualios įmonei arba yra užsimenama apie galimas problemas, bet nenurodoma tiksliai - 0,5 taško
3. Dokumente nėra įvardijamos konkrečios su lygiomis galimybėmis susijusios problemos - 0 taškų</t>
  </si>
  <si>
    <t xml:space="preserve">Ar įmonės lygių galimybių dokumente / plane numatyta, kokio pokyčio skelbiamomis priemonėmis norima pasiekti? </t>
  </si>
  <si>
    <t>1. Taip, dokumente yra numatyti konkretūs, pamatuojami rezultatai, yra aišku, kokių rodiklių įmonė nori pasiekti - 1 taškas 
2. Dokumente rezultatai nurodyti, bet jie neaiškūs arba nepamatuojami, arba orientuoti į procesą (pavyzdžiui, nurodoma, kad kažkas padidės, bet nerašoma, kas ir kiek), arba iškelti įmonių grupei ir neaišku, ar taikomi tik grupės lygmeniu, ar ir individualioms įmonėms - 0,5 taško
3. Dokumente nėra numatyta rezultatų - 0 taškų</t>
  </si>
  <si>
    <t>Ar įmonės lygių galimybių dokumente numatytos priemonės, kuriomis bus bandoma pasiekti užsibrėžtų tikslų?</t>
  </si>
  <si>
    <t>1. Taip, dokumente yra numatytos konkrečios priemonės - 1 taškas 
2. Dokumente dalis priemonių yra konkrečios, dalis suformuluotos abstrakčiai, neaišku, ką konkrečiai įmonė turi įgyvendinti, kokią problemą siekiama spręsti - 0,5 taškų 
3. Dokumente nėra numatyta priemonių, arba yra nurodyti bendri lygių galimybių principai - 0 taškų</t>
  </si>
  <si>
    <t>Ar dokumente yra numatytas priemonių įgyvendinimo stebėjimas ir vertinimas (monitoringas)?</t>
  </si>
  <si>
    <t>1. Taip, dokumente numatytas priemonių įgyvendinimo vertinimas ir stebėsena, yra nurodoma, kiek dažnai jis vyksta ir kas yra atsakingas. Stebėsenos rezultatai pateikiami viešai - 1 taškas 
2. Dokumente stebėsena numatyta, bet nėra informacijos, kaip dažnai ji vyksta arba kas ją atlieka. Stebėsenos rezultatai neviešinami (arba trūkta bent vienos sąlygos išpildymo iki 1 taško) - 0,5 taško
3. Dokumente nėra numatyta stebėsenos - 0 taškų</t>
  </si>
  <si>
    <t>Ar įmonė skelbia pranešimų kanalą, kuriuo gali naudotis asmenys, jei patirtų diskriminacijos įmonėje, pavyzdžiui darbo pokalbių metu?</t>
  </si>
  <si>
    <t>1. Taip, įmonė turi konfidencialų pranešimo kanalą, kuris yra skirtas galimiems lygių galimybių pažeidimams įmonėje. Kanalas yra prieinamas visiems (ne tik asmenims, kuriuos su įmone sieja ar siejo sutartiniai santykiai) - 1 taškas 
2. Įmonė turi pranešimo kanalą, bet nėra informacijos apie jo konfidencialumą arba neaišku, ar juo galima naudotis norint pranešti apie galimą diskriminaciją - 0,5 taško
3. Neturi pranešimo kanalo arba nėra informacijos apie jį - 0 taškų</t>
  </si>
  <si>
    <t>Ar įmonėje yra paskirtas darbuotojas ar padalinys, atsakingas už lygių galimybių įgyvendinimą?</t>
  </si>
  <si>
    <t>1. Taip, įmonė turi atsakingą asmenį ar padalinį/ skyrių/ komandą, kuri atsakinga už lygių galimybių užtikrinimą įstaigoje - 1 taškas 
2. Įmonė nurodo, kad yra atsakingas asmuo ar padalinys/ skyrius/ komanda, tačiau jie užsiima tik dalimi veiklų, skirtų siekti lygių galimybių darbovietėje, pvz, tik stebėsena - 0,5 taško
3. Įmonė konkrečios pareigybės neturi arba yra nurodoma, kad darbuotojai turi vadovautis lygių galimybių principais - 0 taškų</t>
  </si>
  <si>
    <t>Ar įmonė skelbia duomenis susijusius su įvairove ir įtrauktimi:</t>
  </si>
  <si>
    <t>10.1</t>
  </si>
  <si>
    <t>Ar įmonė skelbia su įvairove organizacijoje susijusius nuasmenintus duomenis?</t>
  </si>
  <si>
    <t>1. Skelbiami su darbuotojų įvairove organizacijoje susiję duomenys, apie dvi ar daugiau visuomenės grupių: pavyzdžiui, kiek dirba vyrų, moterų ir kokio amžiaus, kt. - 0,25
2. Tokia informacija neskelbiama - 0 taškų</t>
  </si>
  <si>
    <t>10.2</t>
  </si>
  <si>
    <t>Ar įmonė skelbia vadovaujančias pareigas užimančių moterų ir vyrų procentinę išraišką?</t>
  </si>
  <si>
    <t>1. Informacija skelbiama - 0,25 taško 
2. Tokia informacija neskelbiama - 0 taškų</t>
  </si>
  <si>
    <t>10.3</t>
  </si>
  <si>
    <t xml:space="preserve">Ar įmonė skelbia skirtingų laikotarpių duomenis, susijusius su įvairove ir įtrauktimi? </t>
  </si>
  <si>
    <t>10.4</t>
  </si>
  <si>
    <t>Ar įmonė skelbia duomenis apie persidengiančias tapatybes, pavyzdžiui, kiek organizacijoje dirba skirtingo amžiaus moterų ir vyrų.</t>
  </si>
  <si>
    <t>1. Informacija skelbiama - 0,25 taško
2. Tokia informacija neskelbiama - 0 taškų</t>
  </si>
  <si>
    <t>Iš viso iš 10 galimų balų</t>
  </si>
  <si>
    <t>Baltic Petroleum, UAB</t>
  </si>
  <si>
    <t>Energijos skirstymo operatorius, AB</t>
  </si>
  <si>
    <t>Ignitis, UAB</t>
  </si>
  <si>
    <t>IKI Lietuva, UAB</t>
  </si>
  <si>
    <t>Lidl Lietuva, UAB</t>
  </si>
  <si>
    <t>Linas Agro, AB</t>
  </si>
  <si>
    <t>Maxima LT, UAB</t>
  </si>
  <si>
    <t>Norfos mažmena, UAB</t>
  </si>
  <si>
    <t>Rivona, UAB</t>
  </si>
  <si>
    <t>Viada LT, UAB</t>
  </si>
  <si>
    <t>Vinted, UAB</t>
  </si>
  <si>
    <t xml:space="preserve">Balų vidurkis </t>
  </si>
  <si>
    <t xml:space="preserve">Maksimalų balą gavo: </t>
  </si>
  <si>
    <t>Taškai</t>
  </si>
  <si>
    <t>Nuoroda</t>
  </si>
  <si>
    <t>Papildoma nuoroda</t>
  </si>
  <si>
    <t>Circkle K Lietuva, UAB</t>
  </si>
  <si>
    <t>Revolut Bank, UAB</t>
  </si>
  <si>
    <t>Sanitex, UAB</t>
  </si>
  <si>
    <t>Swedbank, AB</t>
  </si>
  <si>
    <t>Orlean Lietuva, AB</t>
  </si>
  <si>
    <t>www.balticpetroleum.lt</t>
  </si>
  <si>
    <t>https://www.circlek.lt/media-assets/uploads/2020-05/Etikos%20kodeksas%2020150424_0.pdf?VersionId=LAgQYU.0z9xrOd.gsRPzsKU9wyj6FAof</t>
  </si>
  <si>
    <t>https://corporate.couche-tard.com/sustainability/</t>
  </si>
  <si>
    <t>https://www.circlek.lt/musu-tvarumo-istorija</t>
  </si>
  <si>
    <t>https://www.circlek.lt/</t>
  </si>
  <si>
    <t>https://www.eso.lt/apie-mus/atsakingas-verslas/4049</t>
  </si>
  <si>
    <t>https://ignitisgrupe.lt/gerove/grupes-politika-ir-strategija</t>
  </si>
  <si>
    <t>https://ignitisgrupe.lt/tvarumo-ataskaitos-ir-rezultatai</t>
  </si>
  <si>
    <t>https://iki.lt/skaidrumas/</t>
  </si>
  <si>
    <t>https://iki.lt/wp-content/uploads/2021/11/18/skaidrumo-kodeksas.pdf</t>
  </si>
  <si>
    <t>https://iki.lt/wp-content/uploads/2025/06/13/IKI_tvarumo_ataskaita_%202024.pdf</t>
  </si>
  <si>
    <t>https://iki.lt/wp-content/uploads/2024/07/19/IKI-tvarumo-ataskaita-2023.pdf</t>
  </si>
  <si>
    <t>https://iki.lt/tvarumas/darbuotojai/</t>
  </si>
  <si>
    <t>https://iki.lt/tvarumas/</t>
  </si>
  <si>
    <t>https://imone.lidl.lt/apie-mus/musu-vertybes</t>
  </si>
  <si>
    <t>https://imone.lidl.lt/apie-mus/elgesio-kodeksas</t>
  </si>
  <si>
    <t>https://imone.lidl.lt/tvarumas/tvarumo-ataskaitos</t>
  </si>
  <si>
    <t>https://imone.lidl.lt/pdf/show/121751</t>
  </si>
  <si>
    <t>https://imone.lidl.lt/tvarumas/gerai-zmonems/5.-saziningas-elgesys</t>
  </si>
  <si>
    <t>https://www.linasagro.lt/socialine-atsakomybe-ir-politikos</t>
  </si>
  <si>
    <t>www.linasagro.lt</t>
  </si>
  <si>
    <t>https://www.akolagroup.lt/wp-content/uploads/2024/09/Lygiu_galimybiu_politika_AG_2024-09-10.pdf</t>
  </si>
  <si>
    <t>/https://www.akolagroup.lt/wp-content/uploads/2024/04/2022-2023_Tvarumo_ataskaita_AB_Linas-Agro-Group.pdf</t>
  </si>
  <si>
    <t>https://maxima.lt/media/10/lygiu-galimybiu-ir-ivairoves-politika.pdf</t>
  </si>
  <si>
    <t>https://www.maxima.lt/darbo-uzmokestis</t>
  </si>
  <si>
    <t>https://maxima.lt/media/1/tvarumo-ataskaita-2024.pdf</t>
  </si>
  <si>
    <t>https://www.maxima.lt/apie-imone/placiau</t>
  </si>
  <si>
    <t>https://www.norfa.lt/apie-mus/apie-norfa/</t>
  </si>
  <si>
    <t>https://www.orlenlietuva.lt/LT/SR/Employees/Puslapiai/default.aspx</t>
  </si>
  <si>
    <t>https://www.orlenlietuva.lt/LT/Company/Documents/Etikos%20kodeksas%20LT.pdf</t>
  </si>
  <si>
    <t>https://www.orlenlietuva.lt/LT/OurOffer/Forcontractors/Documents/Human.pdf</t>
  </si>
  <si>
    <t>https://www.revolut.com/lt-LT/diversity-inclusion/</t>
  </si>
  <si>
    <t>https://www.revolut.com/lt-LT/code-of-conduct/</t>
  </si>
  <si>
    <t>https://www.revolut.com/lt-LT/</t>
  </si>
  <si>
    <t>https://www.rivona.lt/lt_LT/apie-mus/</t>
  </si>
  <si>
    <t>https://sanitex.eu/#kodel-sanitex</t>
  </si>
  <si>
    <t>https://sanitex.eu/elgesio-kodeksas/</t>
  </si>
  <si>
    <t>https://sanitex.eu/</t>
  </si>
  <si>
    <t>https://www.swedbank.com/sustainability/employees/equality-diversity-and-inclusion.html</t>
  </si>
  <si>
    <t>https://www.swedbank.com/about-swedbank/management-and-corporate-governance/code-of-conduct/internal-alert-whistleblowing.html</t>
  </si>
  <si>
    <t>https://www.viada.lt/wp-content/uploads/2022/02/Etikos-kodeksas_Viada_2022.pdf</t>
  </si>
  <si>
    <t>https://www.viada.lt/wp-content/uploads/2023/08/2018-VIADA-Lygiu-galimybiu-politika-ir-jos-igyvendinimo-tvarka.pdf</t>
  </si>
  <si>
    <t>https://www.viada.lt/investuotojams/apie-imone/</t>
  </si>
  <si>
    <t>https://www.viada.lt/darnumas/</t>
  </si>
  <si>
    <t>https://www.vinted.lt/about</t>
  </si>
  <si>
    <t>https://www.lidl.lt/c/atitiktis/s10019086</t>
  </si>
  <si>
    <t>https://secure.ethicspoint.eu/domain/media/en/gui/114020/index.html</t>
  </si>
  <si>
    <t>Lifosa</t>
  </si>
  <si>
    <t>SBA Home</t>
  </si>
  <si>
    <t>Telia Lietuva</t>
  </si>
  <si>
    <t>Scandagra</t>
  </si>
  <si>
    <t>https://ignitisgrupe.lt/apie-mus/veiklos-dokumentai#view-table-row-acvities_policies-12</t>
  </si>
  <si>
    <t>https://ignitisgrupe.lt/sites/default/files/public/inline-files/Įvairovės%2C%20įtraukties%20ir%20gerovės%20strateginis%20planas%202026-2029_EXT_LT.pdf</t>
  </si>
  <si>
    <t>https://www.eso.lt/doclib/qmvwv8uqlug9c6k1vdpnmvj51rd8mzx9</t>
  </si>
  <si>
    <t>https://www.eso.lt/storage/public/uploads/2026/05/kintamojo-atlygio-tikslu-rodikliai-2025-m._viesumai-1.pdf</t>
  </si>
  <si>
    <t xml:space="preserve">https://www.eso.lt/storage/public/uploads/2026/05/kintamojo-atlygio-tikslu-rodikliai-2025-m._viesumai-1.pdf </t>
  </si>
  <si>
    <t xml:space="preserve">https://ignitisgrupe.lt/apie-mus/strateginis-planas </t>
  </si>
  <si>
    <t>https://ignitisgrupe.lt/sites/default/files/public/inline-files/Grupės%20lygių%20galimybių%20ir%20įvairovės%20politika.pdf</t>
  </si>
  <si>
    <t>https://ignitisgrupe.lt/gerove/pagrindines-veiklos#tab-38975-group-5</t>
  </si>
  <si>
    <t>https://www.eso.lt/apie-mus/atsakingas-verslas/4049#c3358</t>
  </si>
  <si>
    <t>https://ignitisgrupe.lt/form/ignitis-grupes-pasitikejimo-lin</t>
  </si>
  <si>
    <t>https://www.eso.lt/web/lt/doclib/ctfgvbajyd5hgdm9rcaw4stj9c56ts11</t>
  </si>
  <si>
    <t>https://www.eso.lt/download/576994/eso%20metinis%20prane%C5%A1imas%20su%20finansin%C4%97mis%20ataskaitomis%20ir%20auditoriaus%20i%C5%A1vada%20u%C5%BE%202023.12.31_erk.pdf</t>
  </si>
  <si>
    <t>https://ignitisgrupe.lt/sites/default/files/public/inline-files/2025%20m.%20integruotas%20metinis%20pranešimas.pdf</t>
  </si>
  <si>
    <t>https://ignitisgrupe.lt/sites/default/files/public/2026-02/Grupės%20Etikos%20ir%20elgesio%20kodeksas_LT.pdf</t>
  </si>
  <si>
    <t>https://ignitis.lt/sites/lithuania/files/public/inline-files/uab-ignitis-2025-m-metinis-pranesimas.pdf</t>
  </si>
  <si>
    <t>https://ignitisgrupe.lt/sites/default/files/public/inline-files/%C4%AEvairov%C4%97s%2C%20%C4%AFtraukties%20ir%20gerov%C4%97s%20strateginis%20planas%202026-2029_EXT_LT.pdf</t>
  </si>
  <si>
    <t xml:space="preserve">https://ignitis.lt/sites/lithuania/files/public/inline-files/2025-m-pasiekti-tikslai.pdf </t>
  </si>
  <si>
    <t>https://ignitisgrupe.lt/sites/default/files/public/inline-files/Ignitis%20Grup%C4%97s%20Strateginis%20planas%202026-2029.pdf</t>
  </si>
  <si>
    <t xml:space="preserve">https://ignitis.lt/sites/default/files/inline-files/ign-fa-2024-lt.pdf </t>
  </si>
  <si>
    <t xml:space="preserve">https://ignitis.lt/sites/default/files/inline-files/metinis-pranesimas-2023.pdf </t>
  </si>
  <si>
    <t>https://iki.lt/wp-content/uploads/2026/07/16/IKI-Tvarumo-ataskaita-2025.pdf</t>
  </si>
  <si>
    <t>https://imone.lidl.lt</t>
  </si>
  <si>
    <t>https://imone.lidl.lt/pdf/show/154503</t>
  </si>
  <si>
    <t>https://www.lifosa.com/socialine-atsakomybe/bendruomene/personalo-politika/40</t>
  </si>
  <si>
    <t>https://www.lifosa.com/doclib/shiqigvopgh5k3wfzd177ykr5ntcjpcf</t>
  </si>
  <si>
    <t>https://www.lifosa.com/data/public/uploads/2020/04/13.-lgg.pdf</t>
  </si>
  <si>
    <t>https://www.swedbank.lt/about/strategy?language=LIT</t>
  </si>
  <si>
    <t>https://www.swedbank.lt/static/pdf/about/sustainability/Policy_on_diversity_equity_and_inclusion_LT_LIT.pdf</t>
  </si>
  <si>
    <t>https://www.swedbank.lt/static/pdf/Tvarumo_politika_2026_04_01.pdf</t>
  </si>
  <si>
    <t>https://internetbank.swedbank.se/ConditionsEarchive/download?bankid=1111&amp;id=WEBDOC-PRODE277903288</t>
  </si>
  <si>
    <t>https://www.swedbank.lt/static/pdf/about/finance/reports/2024_metine_ataskaita.pdf</t>
  </si>
  <si>
    <t>https://www.swedbank.lt/static/pdf/about/finance/reports/2025_metine_ataskaita.pdf</t>
  </si>
  <si>
    <t>https://www.swedbank.lt/about/swedbank/about/financialResults</t>
  </si>
  <si>
    <t>https://www.telia.lt/tvarumas/tvarumo-prioritetai</t>
  </si>
  <si>
    <t>https://www.telia.lt/karjera/ivairove-itrauktis</t>
  </si>
  <si>
    <t>https://downloads.ctfassets.net/07n1b4or2ib3/6E3qFeDE1LxOwgVbpqOAsp/96ef20e8ce76b5adeda78593e4310810/telia-code-of-conduct-lt-int-240603.pdf</t>
  </si>
  <si>
    <t>https://assets.ctfassets.net/07n1b4or2ib3/17F0LX9XZHRTJEwytSHEgt/73bb12ca790292d47276035009ce9650/personalo-politika-2025.pdf</t>
  </si>
  <si>
    <t>https://www.telia.lt/medias/telia-lietuva-ab-metine-ataskaita-2025.pdf?context=bWFzdGVyfGZja0ltYWdlL0Rva3VtZW50YWkvS29ycG9yYXR5dmluaWFpL0F0YXNrYWl0b3N8OTEzNTgxMXxhcHBsaWNhdGlvbi9wZGZ8ZmNrSW1hZ2UvRG9rdW1lbnRhaS9Lb3Jwb3JhdHl2aW5pYWkvQXRhc2thaXRvcy9oNGEvaGMzLzE0Mzc4MjA5ODY5ODU0LnBkZnwwOGU5ZDZkNzI4YWExOTI0NDFhZDU5MTc4NjBhZjQ5YTc3MzgxMGNiM2ZmMDNhZWI1NjM1ZDQ4MDc4NDI2MWY3</t>
  </si>
  <si>
    <t>https://secure.ethicspoint.eu/domain/media/en/gui/101615/index.html</t>
  </si>
  <si>
    <t>https://www.telia.lt/tvarumas/verslo-etika</t>
  </si>
  <si>
    <t>https://www.telia.lt/medias/telia-lietuva-metine-ataskaita-2024-.pdf?context=bWFzdGVyfGZja0ltYWdlL0Rva3VtZW50YWkvS29ycG9yYXR5dmluaWFpL0F0YXNrYWl0b3N8MzAxMzAyNjV8YXBwbGljYXRpb24vcGRmfGZja0ltYWdlL0Rva3VtZW50YWkvS29ycG9yYXR5dmluaWFpL0F0YXNrYWl0b3MvaDcwL2hiNi8xMzYxOTkwOTAwMTI0Ni5wZGZ8YjU5ODJhZGM1OTYwYjk4ZmM4Nzk3YmU5OWVmZmZkNWNiOTViNzYxMmQxYTU5NGE5ZTc5MjZjY2MzOTQwYTI4Ng</t>
  </si>
  <si>
    <t>https://www.telia.lt/tvarumas/tvarumo-pasiekimai-ir-ataskaitos</t>
  </si>
  <si>
    <t>https://balticpetroleum.lt/uploads/Lygiu%20galimybiu%20politika%202026-05-05.pdf</t>
  </si>
  <si>
    <t>https://www.circlek.lt/skaidrumas-ir-etika</t>
  </si>
  <si>
    <t>https://filecache.investorroom.com/mr5ircnw_alimentationcouchetard/1495/COTA093_ACT_2026_Sustainability_Report_EN_20260623.pdf</t>
  </si>
  <si>
    <t>https://www.akolagroup.lt/politikos/?section=lygiu-galimybiu-politika</t>
  </si>
  <si>
    <t>https://www.akolagroup.lt/wp-content/uploads/2025/11/3_LT-AB-Akola-Group-2025-10-08_23-00-val.pdf</t>
  </si>
  <si>
    <t>https://www.scandagra.lt</t>
  </si>
  <si>
    <t>https://storage.googleapis.com/web-prod-images-public/media/1/tvarumo-ataskaita-2025.pdf</t>
  </si>
  <si>
    <t>https://www.maxima.lt/kontaktai-ir-rekvizitai</t>
  </si>
  <si>
    <t>https://sba.lt/lt/socialine-atsakomybe</t>
  </si>
  <si>
    <t>https://sba.lt/lt/naujienos/lygiu-galimybiu-politika</t>
  </si>
  <si>
    <t>https://sba.lt/lt/naujienos/lygiu-galimybiu-padetis-sba-home-imoneje</t>
  </si>
  <si>
    <t>https://careers.vinted.com/culture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</si>
</sst>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u/>
      <sz val="11"/>
      <color theme="10"/>
      <name val="Aptos Narrow"/>
      <family val="2"/>
      <charset val="186"/>
      <scheme val="minor"/>
    </font>
    <font>
      <u/>
      <sz val="12"/>
      <color theme="10"/>
      <name val="Calibri"/>
      <family val="2"/>
    </font>
    <font>
      <u/>
      <sz val="12"/>
      <name val="Calibri"/>
      <family val="2"/>
    </font>
    <font>
      <u/>
      <sz val="12"/>
      <color theme="1"/>
      <name val="Calibri"/>
      <family val="2"/>
    </font>
    <font>
      <u/>
      <sz val="12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rgb="FFFF0000"/>
      <name val="Calibri"/>
      <family val="2"/>
    </font>
    <font>
      <u/>
      <sz val="12"/>
      <color rgb="FFFF0000"/>
      <name val="Calibri"/>
      <family val="2"/>
    </font>
    <font>
      <u/>
      <sz val="11"/>
      <color rgb="FFFF0000"/>
      <name val="Aptos Narrow"/>
      <family val="2"/>
      <charset val="186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u/>
      <sz val="11"/>
      <color rgb="FF000000"/>
      <name val="Aptos Narrow"/>
      <family val="2"/>
      <charset val="186"/>
      <scheme val="minor"/>
    </font>
    <font>
      <b/>
      <sz val="12"/>
      <color rgb="FF000000"/>
      <name val="Calibri"/>
      <family val="2"/>
    </font>
    <font>
      <sz val="1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6" fillId="0" borderId="5" xfId="0" applyFont="1" applyBorder="1"/>
    <xf numFmtId="0" fontId="2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1" applyFont="1" applyFill="1" applyBorder="1" applyAlignment="1">
      <alignment vertical="top" wrapText="1"/>
    </xf>
    <xf numFmtId="0" fontId="7" fillId="0" borderId="3" xfId="1" applyBorder="1" applyAlignment="1">
      <alignment vertical="top" wrapText="1"/>
    </xf>
    <xf numFmtId="0" fontId="9" fillId="0" borderId="3" xfId="1" applyFont="1" applyBorder="1" applyAlignment="1">
      <alignment vertical="top" wrapText="1"/>
    </xf>
    <xf numFmtId="0" fontId="5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vertical="top" wrapText="1"/>
    </xf>
    <xf numFmtId="0" fontId="11" fillId="0" borderId="3" xfId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6" fillId="0" borderId="3" xfId="1" applyFont="1" applyBorder="1" applyAlignment="1">
      <alignment vertical="top" wrapText="1"/>
    </xf>
    <xf numFmtId="0" fontId="15" fillId="0" borderId="3" xfId="1" applyFont="1" applyFill="1" applyBorder="1" applyAlignment="1">
      <alignment vertical="top" wrapText="1"/>
    </xf>
    <xf numFmtId="0" fontId="16" fillId="0" borderId="1" xfId="1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/>
    <xf numFmtId="0" fontId="8" fillId="0" borderId="1" xfId="1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vertical="top" wrapText="1"/>
    </xf>
    <xf numFmtId="0" fontId="7" fillId="0" borderId="1" xfId="1" applyFill="1" applyBorder="1" applyAlignment="1">
      <alignment vertical="top" wrapText="1"/>
    </xf>
    <xf numFmtId="0" fontId="16" fillId="0" borderId="1" xfId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8" fillId="0" borderId="1" xfId="1" applyFont="1" applyFill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9" fillId="0" borderId="3" xfId="1" applyFont="1" applyBorder="1" applyAlignment="1">
      <alignment vertical="top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vertical="center" wrapText="1"/>
    </xf>
    <xf numFmtId="0" fontId="2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ilecache.investorroom.com/mr5ircnw_alimentationcouchetard/1495/COTA093_ACT_2026_Sustainability_Report_EN_20260623.pdf" TargetMode="External"/><Relationship Id="rId21" Type="http://schemas.openxmlformats.org/officeDocument/2006/relationships/hyperlink" Target="https://ignitisgrupe.lt/sites/default/files/public/2026-02/Grup&#279;s%20Etikos%20ir%20elgesio%20kodeksas_LT.pdf" TargetMode="External"/><Relationship Id="rId42" Type="http://schemas.openxmlformats.org/officeDocument/2006/relationships/hyperlink" Target="https://iki.lt/skaidrumas/" TargetMode="External"/><Relationship Id="rId63" Type="http://schemas.openxmlformats.org/officeDocument/2006/relationships/hyperlink" Target="https://www.lifosa.com/doclib/shiqigvopgh5k3wfzd177ykr5ntcjpcf" TargetMode="External"/><Relationship Id="rId84" Type="http://schemas.openxmlformats.org/officeDocument/2006/relationships/hyperlink" Target="https://secure.ethicspoint.eu/domain/media/en/gui/101615/index.html" TargetMode="External"/><Relationship Id="rId138" Type="http://schemas.openxmlformats.org/officeDocument/2006/relationships/hyperlink" Target="https://www.rivona.lt/lt_LT/apie-mus/" TargetMode="External"/><Relationship Id="rId159" Type="http://schemas.openxmlformats.org/officeDocument/2006/relationships/hyperlink" Target="https://storage.googleapis.com/web-prod-images-public/media/1/tvarumo-ataskaita-2025.pdf" TargetMode="External"/><Relationship Id="rId170" Type="http://schemas.openxmlformats.org/officeDocument/2006/relationships/hyperlink" Target="https://storage.googleapis.com/web-prod-images-public/media/1/tvarumo-ataskaita-2025.pdf" TargetMode="External"/><Relationship Id="rId191" Type="http://schemas.openxmlformats.org/officeDocument/2006/relationships/hyperlink" Target="https://sanitex.eu/" TargetMode="External"/><Relationship Id="rId205" Type="http://schemas.openxmlformats.org/officeDocument/2006/relationships/hyperlink" Target="https://www.viada.lt/wp-content/uploads/2022/02/Etikos-kodeksas_Viada_2022.pdf" TargetMode="External"/><Relationship Id="rId107" Type="http://schemas.openxmlformats.org/officeDocument/2006/relationships/hyperlink" Target="https://www.circlek.lt/skaidrumas-ir-etika" TargetMode="External"/><Relationship Id="rId11" Type="http://schemas.openxmlformats.org/officeDocument/2006/relationships/hyperlink" Target="https://ignitisgrupe.lt/sites/default/files/public/inline-files/Grup&#279;s%20lygi&#371;%20galimybi&#371;%20ir%20&#303;vairov&#279;s%20politika.pdf" TargetMode="External"/><Relationship Id="rId32" Type="http://schemas.openxmlformats.org/officeDocument/2006/relationships/hyperlink" Target="https://ignitis.lt/sites/default/files/inline-files/ign-fa-2024-lt.pdf" TargetMode="External"/><Relationship Id="rId53" Type="http://schemas.openxmlformats.org/officeDocument/2006/relationships/hyperlink" Target="https://www.lidl.lt/c/atitiktis/s10019086" TargetMode="External"/><Relationship Id="rId74" Type="http://schemas.openxmlformats.org/officeDocument/2006/relationships/hyperlink" Target="https://internetbank.swedbank.se/ConditionsEarchive/download?bankid=1111&amp;id=WEBDOC-PRODE277903288" TargetMode="External"/><Relationship Id="rId128" Type="http://schemas.openxmlformats.org/officeDocument/2006/relationships/hyperlink" Target="https://www.akolagroup.lt/wp-content/uploads/2024/09/Lygiu_galimybiu_politika_AG_2024-09-10.pdf" TargetMode="External"/><Relationship Id="rId149" Type="http://schemas.openxmlformats.org/officeDocument/2006/relationships/hyperlink" Target="https://www.scandagra.lt/" TargetMode="External"/><Relationship Id="rId5" Type="http://schemas.openxmlformats.org/officeDocument/2006/relationships/hyperlink" Target="https://ignitisgrupe.lt/sites/default/files/public/inline-files/&#302;vairov&#279;s%2C%20&#303;traukties%20ir%20gerov&#279;s%20strateginis%20planas%202026-2029_EXT_LT.pdf" TargetMode="External"/><Relationship Id="rId95" Type="http://schemas.openxmlformats.org/officeDocument/2006/relationships/hyperlink" Target="http://www.balticpetroleum.lt/" TargetMode="External"/><Relationship Id="rId160" Type="http://schemas.openxmlformats.org/officeDocument/2006/relationships/hyperlink" Target="https://www.maxima.lt/kontaktai-ir-rekvizitai" TargetMode="External"/><Relationship Id="rId181" Type="http://schemas.openxmlformats.org/officeDocument/2006/relationships/hyperlink" Target="https://www.orlenlietuva.lt/LT/Company/Documents/Etikos%20kodeksas%20LT.pdf" TargetMode="External"/><Relationship Id="rId216" Type="http://schemas.openxmlformats.org/officeDocument/2006/relationships/hyperlink" Target="https://careers.vinted.com/culture" TargetMode="External"/><Relationship Id="rId22" Type="http://schemas.openxmlformats.org/officeDocument/2006/relationships/hyperlink" Target="https://ignitisgrupe.lt/form/ignitis-grupes-pasitikejimo-lin" TargetMode="External"/><Relationship Id="rId43" Type="http://schemas.openxmlformats.org/officeDocument/2006/relationships/hyperlink" Target="https://iki.lt/wp-content/uploads/2026/07/16/IKI-Tvarumo-ataskaita-2025.pdf" TargetMode="External"/><Relationship Id="rId64" Type="http://schemas.openxmlformats.org/officeDocument/2006/relationships/hyperlink" Target="https://www.lifosa.com/doclib/shiqigvopgh5k3wfzd177ykr5ntcjpcf" TargetMode="External"/><Relationship Id="rId118" Type="http://schemas.openxmlformats.org/officeDocument/2006/relationships/hyperlink" Target="https://www.circlek.lt/" TargetMode="External"/><Relationship Id="rId139" Type="http://schemas.openxmlformats.org/officeDocument/2006/relationships/hyperlink" Target="https://www.rivona.lt/lt_LT/apie-mus/" TargetMode="External"/><Relationship Id="rId85" Type="http://schemas.openxmlformats.org/officeDocument/2006/relationships/hyperlink" Target="https://www.telia.lt/tvarumas/tvarumo-prioritetai" TargetMode="External"/><Relationship Id="rId150" Type="http://schemas.openxmlformats.org/officeDocument/2006/relationships/hyperlink" Target="https://www.scandagra.lt/" TargetMode="External"/><Relationship Id="rId171" Type="http://schemas.openxmlformats.org/officeDocument/2006/relationships/hyperlink" Target="https://storage.googleapis.com/web-prod-images-public/media/1/tvarumo-ataskaita-2025.pdf" TargetMode="External"/><Relationship Id="rId192" Type="http://schemas.openxmlformats.org/officeDocument/2006/relationships/hyperlink" Target="https://sba.lt/lt/socialine-atsakomybe" TargetMode="External"/><Relationship Id="rId206" Type="http://schemas.openxmlformats.org/officeDocument/2006/relationships/hyperlink" Target="https://www.viada.lt/wp-content/uploads/2023/08/2018-VIADA-Lygiu-galimybiu-politika-ir-jos-igyvendinimo-tvarka.pdf" TargetMode="External"/><Relationship Id="rId12" Type="http://schemas.openxmlformats.org/officeDocument/2006/relationships/hyperlink" Target="https://ignitisgrupe.lt/sites/default/files/public/inline-files/Grup&#279;s%20lygi&#371;%20galimybi&#371;%20ir%20&#303;vairov&#279;s%20politika.pdf" TargetMode="External"/><Relationship Id="rId33" Type="http://schemas.openxmlformats.org/officeDocument/2006/relationships/hyperlink" Target="https://ignitis.lt/sites/default/files/inline-files/metinis-pranesimas-2023.pdf" TargetMode="External"/><Relationship Id="rId108" Type="http://schemas.openxmlformats.org/officeDocument/2006/relationships/hyperlink" Target="https://www.circlek.lt/media-assets/uploads/2020-05/Etikos%20kodeksas%2020150424_0.pdf?VersionId=LAgQYU.0z9xrOd.gsRPzsKU9wyj6FAof" TargetMode="External"/><Relationship Id="rId129" Type="http://schemas.openxmlformats.org/officeDocument/2006/relationships/hyperlink" Target="https://www.akolagroup.lt/wp-content/uploads/2024/09/Lygiu_galimybiu_politika_AG_2024-09-10.pdf" TargetMode="External"/><Relationship Id="rId54" Type="http://schemas.openxmlformats.org/officeDocument/2006/relationships/hyperlink" Target="https://imone.lidl.lt/" TargetMode="External"/><Relationship Id="rId75" Type="http://schemas.openxmlformats.org/officeDocument/2006/relationships/hyperlink" Target="https://internetbank.swedbank.se/ConditionsEarchive/download?bankid=1111&amp;id=WEBDOC-PRODE277903288" TargetMode="External"/><Relationship Id="rId96" Type="http://schemas.openxmlformats.org/officeDocument/2006/relationships/hyperlink" Target="http://www.balticpetroleum.lt/" TargetMode="External"/><Relationship Id="rId140" Type="http://schemas.openxmlformats.org/officeDocument/2006/relationships/hyperlink" Target="https://www.rivona.lt/lt_LT/apie-mus/" TargetMode="External"/><Relationship Id="rId161" Type="http://schemas.openxmlformats.org/officeDocument/2006/relationships/hyperlink" Target="https://www.maxima.lt/apie-imone/placiau" TargetMode="External"/><Relationship Id="rId182" Type="http://schemas.openxmlformats.org/officeDocument/2006/relationships/hyperlink" Target="https://www.orlenlietuva.lt/LT/SR/Employees/Puslapiai/default.aspx" TargetMode="External"/><Relationship Id="rId6" Type="http://schemas.openxmlformats.org/officeDocument/2006/relationships/hyperlink" Target="https://ignitisgrupe.lt/sites/default/files/public/inline-files/&#302;vairov&#279;s%2C%20&#303;traukties%20ir%20gerov&#279;s%20strateginis%20planas%202026-2029_EXT_LT.pdf" TargetMode="External"/><Relationship Id="rId23" Type="http://schemas.openxmlformats.org/officeDocument/2006/relationships/hyperlink" Target="https://ignitisgrupe.lt/tvarumo-ataskaitos-ir-rezultatai" TargetMode="External"/><Relationship Id="rId119" Type="http://schemas.openxmlformats.org/officeDocument/2006/relationships/hyperlink" Target="https://www.circlek.lt/" TargetMode="External"/><Relationship Id="rId44" Type="http://schemas.openxmlformats.org/officeDocument/2006/relationships/hyperlink" Target="https://iki.lt/wp-content/uploads/2026/07/16/IKI-Tvarumo-ataskaita-2025.pdf" TargetMode="External"/><Relationship Id="rId65" Type="http://schemas.openxmlformats.org/officeDocument/2006/relationships/hyperlink" Target="https://www.lifosa.com/data/public/uploads/2020/04/13.-lgg.pdf" TargetMode="External"/><Relationship Id="rId86" Type="http://schemas.openxmlformats.org/officeDocument/2006/relationships/hyperlink" Target="https://www.telia.lt/tvarumas/tvarumo-pasiekimai-ir-ataskaitos" TargetMode="External"/><Relationship Id="rId130" Type="http://schemas.openxmlformats.org/officeDocument/2006/relationships/hyperlink" Target="https://www.akolagroup.lt/wp-content/uploads/2025/11/3_LT-AB-Akola-Group-2025-10-08_23-00-val.pdf" TargetMode="External"/><Relationship Id="rId151" Type="http://schemas.openxmlformats.org/officeDocument/2006/relationships/hyperlink" Target="https://www.scandagra.lt/" TargetMode="External"/><Relationship Id="rId172" Type="http://schemas.openxmlformats.org/officeDocument/2006/relationships/hyperlink" Target="https://storage.googleapis.com/web-prod-images-public/media/1/tvarumo-ataskaita-2025.pdf" TargetMode="External"/><Relationship Id="rId193" Type="http://schemas.openxmlformats.org/officeDocument/2006/relationships/hyperlink" Target="https://sba.lt/lt/naujienos/lygiu-galimybiu-politika" TargetMode="External"/><Relationship Id="rId207" Type="http://schemas.openxmlformats.org/officeDocument/2006/relationships/hyperlink" Target="https://www.viada.lt/investuotojams/apie-imone/" TargetMode="External"/><Relationship Id="rId13" Type="http://schemas.openxmlformats.org/officeDocument/2006/relationships/hyperlink" Target="https://ignitisgrupe.lt/apie-mus/veiklos-dokumentai" TargetMode="External"/><Relationship Id="rId109" Type="http://schemas.openxmlformats.org/officeDocument/2006/relationships/hyperlink" Target="https://www.circlek.lt/skaidrumas-ir-etika" TargetMode="External"/><Relationship Id="rId34" Type="http://schemas.openxmlformats.org/officeDocument/2006/relationships/hyperlink" Target="https://ignitis.lt/sites/lithuania/files/public/inline-files/2025-m-pasiekti-tikslai.pdf" TargetMode="External"/><Relationship Id="rId55" Type="http://schemas.openxmlformats.org/officeDocument/2006/relationships/hyperlink" Target="https://imone.lidl.lt/tvarumas/gerai-zmonems/5.-saziningas-elgesys" TargetMode="External"/><Relationship Id="rId76" Type="http://schemas.openxmlformats.org/officeDocument/2006/relationships/hyperlink" Target="https://www.swedbank.com/sustainability/employees/equality-diversity-and-inclusion.html" TargetMode="External"/><Relationship Id="rId97" Type="http://schemas.openxmlformats.org/officeDocument/2006/relationships/hyperlink" Target="http://www.balticpetroleum.lt/" TargetMode="External"/><Relationship Id="rId120" Type="http://schemas.openxmlformats.org/officeDocument/2006/relationships/hyperlink" Target="https://www.circlek.lt/" TargetMode="External"/><Relationship Id="rId141" Type="http://schemas.openxmlformats.org/officeDocument/2006/relationships/hyperlink" Target="https://www.rivona.lt/lt_LT/apie-mus/" TargetMode="External"/><Relationship Id="rId7" Type="http://schemas.openxmlformats.org/officeDocument/2006/relationships/hyperlink" Target="https://ignitisgrupe.lt/sites/default/files/public/inline-files/&#302;vairov&#279;s%2C%20&#303;traukties%20ir%20gerov&#279;s%20strateginis%20planas%202026-2029_EXT_LT.pdf" TargetMode="External"/><Relationship Id="rId162" Type="http://schemas.openxmlformats.org/officeDocument/2006/relationships/hyperlink" Target="https://www.maxima.lt/darbo-uzmokestis" TargetMode="External"/><Relationship Id="rId183" Type="http://schemas.openxmlformats.org/officeDocument/2006/relationships/hyperlink" Target="https://www.orlenlietuva.lt/LT/SR/Employees/Puslapiai/default.aspx" TargetMode="External"/><Relationship Id="rId24" Type="http://schemas.openxmlformats.org/officeDocument/2006/relationships/hyperlink" Target="https://ignitisgrupe.lt/sites/default/files/public/inline-files/Grup&#279;s%20lygi&#371;%20galimybi&#371;%20ir%20&#303;vairov&#279;s%20politika.pdf" TargetMode="External"/><Relationship Id="rId45" Type="http://schemas.openxmlformats.org/officeDocument/2006/relationships/hyperlink" Target="https://imone.lidl.lt/tvarumas/tvarumo-ataskaitos" TargetMode="External"/><Relationship Id="rId66" Type="http://schemas.openxmlformats.org/officeDocument/2006/relationships/hyperlink" Target="https://www.lifosa.com/doclib/shiqigvopgh5k3wfzd177ykr5ntcjpcf" TargetMode="External"/><Relationship Id="rId87" Type="http://schemas.openxmlformats.org/officeDocument/2006/relationships/hyperlink" Target="https://assets.ctfassets.net/07n1b4or2ib3/17F0LX9XZHRTJEwytSHEgt/73bb12ca790292d47276035009ce9650/personalo-politika-2025.pdf" TargetMode="External"/><Relationship Id="rId110" Type="http://schemas.openxmlformats.org/officeDocument/2006/relationships/hyperlink" Target="https://filecache.investorroom.com/mr5ircnw_alimentationcouchetard/1495/COTA093_ACT_2026_Sustainability_Report_EN_20260623.pdf" TargetMode="External"/><Relationship Id="rId131" Type="http://schemas.openxmlformats.org/officeDocument/2006/relationships/hyperlink" Target="https://www.akolagroup.lt/wp-content/uploads/2025/11/3_LT-AB-Akola-Group-2025-10-08_23-00-val.pdf" TargetMode="External"/><Relationship Id="rId152" Type="http://schemas.openxmlformats.org/officeDocument/2006/relationships/hyperlink" Target="https://www.scandagra.lt/" TargetMode="External"/><Relationship Id="rId173" Type="http://schemas.openxmlformats.org/officeDocument/2006/relationships/hyperlink" Target="https://storage.googleapis.com/web-prod-images-public/media/1/tvarumo-ataskaita-2025.pdf" TargetMode="External"/><Relationship Id="rId194" Type="http://schemas.openxmlformats.org/officeDocument/2006/relationships/hyperlink" Target="https://sba.lt/lt/naujienos/lygiu-galimybiu-politika" TargetMode="External"/><Relationship Id="rId208" Type="http://schemas.openxmlformats.org/officeDocument/2006/relationships/hyperlink" Target="https://www.viada.lt/darnumas/" TargetMode="External"/><Relationship Id="rId19" Type="http://schemas.openxmlformats.org/officeDocument/2006/relationships/hyperlink" Target="https://ignitisgrupe.lt/apie-mus/strateginis-planas" TargetMode="External"/><Relationship Id="rId14" Type="http://schemas.openxmlformats.org/officeDocument/2006/relationships/hyperlink" Target="https://ignitisgrupe.lt/sites/default/files/public/inline-files/&#302;vairov&#279;s%2C%20&#303;traukties%20ir%20gerov&#279;s%20strateginis%20planas%202026-2029_EXT_LT.pdf" TargetMode="External"/><Relationship Id="rId30" Type="http://schemas.openxmlformats.org/officeDocument/2006/relationships/hyperlink" Target="https://ignitisgrupe.lt/sites/default/files/public/inline-files/Grup&#279;s%20lygi&#371;%20galimybi&#371;%20ir%20&#303;vairov&#279;s%20politika.pdf" TargetMode="External"/><Relationship Id="rId35" Type="http://schemas.openxmlformats.org/officeDocument/2006/relationships/hyperlink" Target="https://iki.lt/wp-content/uploads/2021/11/18/skaidrumo-kodeksas.pdf" TargetMode="External"/><Relationship Id="rId56" Type="http://schemas.openxmlformats.org/officeDocument/2006/relationships/hyperlink" Target="https://imone.lidl.lt/tvarumas/tvarumo-ataskaitos" TargetMode="External"/><Relationship Id="rId77" Type="http://schemas.openxmlformats.org/officeDocument/2006/relationships/hyperlink" Target="https://www.swedbank.lt/static/pdf/Tvarumo_politika_2026_04_01.pdf" TargetMode="External"/><Relationship Id="rId100" Type="http://schemas.openxmlformats.org/officeDocument/2006/relationships/hyperlink" Target="https://balticpetroleum.lt/uploads/Lygiu%20galimybiu%20politika%202026-05-05.pdf" TargetMode="External"/><Relationship Id="rId105" Type="http://schemas.openxmlformats.org/officeDocument/2006/relationships/hyperlink" Target="https://www.circlek.lt/media-assets/uploads/2020-05/Etikos%20kodeksas%2020150424_0.pdf?VersionId=LAgQYU.0z9xrOd.gsRPzsKU9wyj6FAof" TargetMode="External"/><Relationship Id="rId126" Type="http://schemas.openxmlformats.org/officeDocument/2006/relationships/hyperlink" Target="https://www.akolagroup.lt/wp-content/uploads/2024/09/Lygiu_galimybiu_politika_AG_2024-09-10.pdf" TargetMode="External"/><Relationship Id="rId147" Type="http://schemas.openxmlformats.org/officeDocument/2006/relationships/hyperlink" Target="https://www.rivona.lt/lt_LT/apie-mus/" TargetMode="External"/><Relationship Id="rId168" Type="http://schemas.openxmlformats.org/officeDocument/2006/relationships/hyperlink" Target="https://storage.googleapis.com/web-prod-images-public/media/1/tvarumo-ataskaita-2025.pdf" TargetMode="External"/><Relationship Id="rId8" Type="http://schemas.openxmlformats.org/officeDocument/2006/relationships/hyperlink" Target="https://ignitisgrupe.lt/gerove/pagrindines-veiklos" TargetMode="External"/><Relationship Id="rId51" Type="http://schemas.openxmlformats.org/officeDocument/2006/relationships/hyperlink" Target="https://imone.lidl.lt/pdf/show/154503" TargetMode="External"/><Relationship Id="rId72" Type="http://schemas.openxmlformats.org/officeDocument/2006/relationships/hyperlink" Target="https://www.swedbank.com/sustainability/employees/equality-diversity-and-inclusion.html" TargetMode="External"/><Relationship Id="rId93" Type="http://schemas.openxmlformats.org/officeDocument/2006/relationships/hyperlink" Target="http://www.balticpetroleum.lt/" TargetMode="External"/><Relationship Id="rId98" Type="http://schemas.openxmlformats.org/officeDocument/2006/relationships/hyperlink" Target="https://balticpetroleum.lt/uploads/Lygiu%20galimybiu%20politika%202026-05-05.pdf" TargetMode="External"/><Relationship Id="rId121" Type="http://schemas.openxmlformats.org/officeDocument/2006/relationships/hyperlink" Target="https://www.circlek.lt/" TargetMode="External"/><Relationship Id="rId142" Type="http://schemas.openxmlformats.org/officeDocument/2006/relationships/hyperlink" Target="https://www.rivona.lt/lt_LT/apie-mus/" TargetMode="External"/><Relationship Id="rId163" Type="http://schemas.openxmlformats.org/officeDocument/2006/relationships/hyperlink" Target="https://maxima.lt/media/10/lygiu-galimybiu-ir-ivairoves-politika.pdf" TargetMode="External"/><Relationship Id="rId184" Type="http://schemas.openxmlformats.org/officeDocument/2006/relationships/hyperlink" Target="https://www.orlenlietuva.lt/LT/SR/Employees/Puslapiai/default.aspx" TargetMode="External"/><Relationship Id="rId189" Type="http://schemas.openxmlformats.org/officeDocument/2006/relationships/hyperlink" Target="https://sanitex.eu/elgesio-kodeksas/" TargetMode="External"/><Relationship Id="rId3" Type="http://schemas.openxmlformats.org/officeDocument/2006/relationships/hyperlink" Target="https://ignitisgrupe.lt/form/ignitis-grupes-pasitikejimo-lin" TargetMode="External"/><Relationship Id="rId214" Type="http://schemas.openxmlformats.org/officeDocument/2006/relationships/hyperlink" Target="https://careers.vinted.com/culture" TargetMode="External"/><Relationship Id="rId25" Type="http://schemas.openxmlformats.org/officeDocument/2006/relationships/hyperlink" Target="https://ignitisgrupe.lt/apie-mus/veiklos-dokumentai" TargetMode="External"/><Relationship Id="rId46" Type="http://schemas.openxmlformats.org/officeDocument/2006/relationships/hyperlink" Target="https://imone.lidl.lt/tvarumas/gerai-zmonems/5.-saziningas-elgesys" TargetMode="External"/><Relationship Id="rId67" Type="http://schemas.openxmlformats.org/officeDocument/2006/relationships/hyperlink" Target="https://www.revolut.com/lt-LT/diversity-inclusion/" TargetMode="External"/><Relationship Id="rId116" Type="http://schemas.openxmlformats.org/officeDocument/2006/relationships/hyperlink" Target="https://www.circlek.lt/skaidrumas-ir-etika" TargetMode="External"/><Relationship Id="rId137" Type="http://schemas.openxmlformats.org/officeDocument/2006/relationships/hyperlink" Target="https://www.rivona.lt/lt_LT/apie-mus/" TargetMode="External"/><Relationship Id="rId158" Type="http://schemas.openxmlformats.org/officeDocument/2006/relationships/hyperlink" Target="https://www.scandagra.lt/" TargetMode="External"/><Relationship Id="rId20" Type="http://schemas.openxmlformats.org/officeDocument/2006/relationships/hyperlink" Target="https://ignitisgrupe.lt/gerove/pagrindines-veiklos" TargetMode="External"/><Relationship Id="rId41" Type="http://schemas.openxmlformats.org/officeDocument/2006/relationships/hyperlink" Target="https://iki.lt/tvarumas/darbuotojai/" TargetMode="External"/><Relationship Id="rId62" Type="http://schemas.openxmlformats.org/officeDocument/2006/relationships/hyperlink" Target="https://www.lifosa.com/doclib/shiqigvopgh5k3wfzd177ykr5ntcjpcf" TargetMode="External"/><Relationship Id="rId83" Type="http://schemas.openxmlformats.org/officeDocument/2006/relationships/hyperlink" Target="https://www.swedbank.lt/static/pdf/about/sustainability/Policy_on_diversity_equity_and_inclusion_LT_LIT.pdf" TargetMode="External"/><Relationship Id="rId88" Type="http://schemas.openxmlformats.org/officeDocument/2006/relationships/hyperlink" Target="https://downloads.ctfassets.net/07n1b4or2ib3/6E3qFeDE1LxOwgVbpqOAsp/96ef20e8ce76b5adeda78593e4310810/telia-code-of-conduct-lt-int-240603.pdf" TargetMode="External"/><Relationship Id="rId111" Type="http://schemas.openxmlformats.org/officeDocument/2006/relationships/hyperlink" Target="https://filecache.investorroom.com/mr5ircnw_alimentationcouchetard/1495/COTA093_ACT_2026_Sustainability_Report_EN_20260623.pdf" TargetMode="External"/><Relationship Id="rId132" Type="http://schemas.openxmlformats.org/officeDocument/2006/relationships/hyperlink" Target="https://www.akolagroup.lt/wp-content/uploads/2025/11/3_LT-AB-Akola-Group-2025-10-08_23-00-val.pdf" TargetMode="External"/><Relationship Id="rId153" Type="http://schemas.openxmlformats.org/officeDocument/2006/relationships/hyperlink" Target="https://www.scandagra.lt/" TargetMode="External"/><Relationship Id="rId174" Type="http://schemas.openxmlformats.org/officeDocument/2006/relationships/hyperlink" Target="https://storage.googleapis.com/web-prod-images-public/media/1/tvarumo-ataskaita-2025.pdf" TargetMode="External"/><Relationship Id="rId179" Type="http://schemas.openxmlformats.org/officeDocument/2006/relationships/hyperlink" Target="https://www.orlenlietuva.lt/LT/Company/Documents/Etikos%20kodeksas%20LT.pdf" TargetMode="External"/><Relationship Id="rId195" Type="http://schemas.openxmlformats.org/officeDocument/2006/relationships/hyperlink" Target="https://sba.lt/lt/naujienos/lygiu-galimybiu-padetis-sba-home-imoneje" TargetMode="External"/><Relationship Id="rId209" Type="http://schemas.openxmlformats.org/officeDocument/2006/relationships/hyperlink" Target="https://www.viada.lt/investuotojams/apie-imone/" TargetMode="External"/><Relationship Id="rId190" Type="http://schemas.openxmlformats.org/officeDocument/2006/relationships/hyperlink" Target="https://sanitex.eu/elgesio-kodeksas/" TargetMode="External"/><Relationship Id="rId204" Type="http://schemas.openxmlformats.org/officeDocument/2006/relationships/hyperlink" Target="https://www.viada.lt/wp-content/uploads/2022/02/Etikos-kodeksas_Viada_2022.pdf" TargetMode="External"/><Relationship Id="rId15" Type="http://schemas.openxmlformats.org/officeDocument/2006/relationships/hyperlink" Target="https://www.eso.lt/download/576994/eso%20metinis%20prane%C5%A1imas%20su%20finansin%C4%97mis%20ataskaitomis%20ir%20auditoriaus%20i%C5%A1vada%20u%C5%BE%202023.12.31_erk.pdf" TargetMode="External"/><Relationship Id="rId36" Type="http://schemas.openxmlformats.org/officeDocument/2006/relationships/hyperlink" Target="https://iki.lt/wp-content/uploads/2021/11/18/skaidrumo-kodeksas.pdf" TargetMode="External"/><Relationship Id="rId57" Type="http://schemas.openxmlformats.org/officeDocument/2006/relationships/hyperlink" Target="https://imone.lidl.lt/" TargetMode="External"/><Relationship Id="rId106" Type="http://schemas.openxmlformats.org/officeDocument/2006/relationships/hyperlink" Target="https://www.circlek.lt/musu-tvarumo-istorija" TargetMode="External"/><Relationship Id="rId127" Type="http://schemas.openxmlformats.org/officeDocument/2006/relationships/hyperlink" Target="https://www.akolagroup.lt/wp-content/uploads/2024/09/Lygiu_galimybiu_politika_AG_2024-09-10.pdf" TargetMode="External"/><Relationship Id="rId10" Type="http://schemas.openxmlformats.org/officeDocument/2006/relationships/hyperlink" Target="https://ignitisgrupe.lt/gerove/grupes-politika-ir-strategija" TargetMode="External"/><Relationship Id="rId31" Type="http://schemas.openxmlformats.org/officeDocument/2006/relationships/hyperlink" Target="https://ignitisgrupe.lt/sites/default/files/public/inline-files/2025%20m.%20integruotas%20metinis%20prane&#353;imas.pdf" TargetMode="External"/><Relationship Id="rId52" Type="http://schemas.openxmlformats.org/officeDocument/2006/relationships/hyperlink" Target="https://imone.lidl.lt/pdf/show/154503" TargetMode="External"/><Relationship Id="rId73" Type="http://schemas.openxmlformats.org/officeDocument/2006/relationships/hyperlink" Target="https://www.swedbank.lt/about/strategy?language=LIT" TargetMode="External"/><Relationship Id="rId78" Type="http://schemas.openxmlformats.org/officeDocument/2006/relationships/hyperlink" Target="https://www.swedbank.lt/static/pdf/Tvarumo_politika_2026_04_01.pdf" TargetMode="External"/><Relationship Id="rId94" Type="http://schemas.openxmlformats.org/officeDocument/2006/relationships/hyperlink" Target="http://www.balticpetroleum.lt/" TargetMode="External"/><Relationship Id="rId99" Type="http://schemas.openxmlformats.org/officeDocument/2006/relationships/hyperlink" Target="https://balticpetroleum.lt/uploads/Lygiu%20galimybiu%20politika%202026-05-05.pdf" TargetMode="External"/><Relationship Id="rId101" Type="http://schemas.openxmlformats.org/officeDocument/2006/relationships/hyperlink" Target="https://balticpetroleum.lt/uploads/Lygiu%20galimybiu%20politika%202026-05-05.pdf" TargetMode="External"/><Relationship Id="rId122" Type="http://schemas.openxmlformats.org/officeDocument/2006/relationships/hyperlink" Target="https://www.linasagro.lt/socialine-atsakomybe-ir-politikos" TargetMode="External"/><Relationship Id="rId143" Type="http://schemas.openxmlformats.org/officeDocument/2006/relationships/hyperlink" Target="https://www.rivona.lt/lt_LT/apie-mus/" TargetMode="External"/><Relationship Id="rId148" Type="http://schemas.openxmlformats.org/officeDocument/2006/relationships/hyperlink" Target="https://www.rivona.lt/lt_LT/apie-mus/" TargetMode="External"/><Relationship Id="rId164" Type="http://schemas.openxmlformats.org/officeDocument/2006/relationships/hyperlink" Target="https://maxima.lt/media/10/lygiu-galimybiu-ir-ivairoves-politika.pdf" TargetMode="External"/><Relationship Id="rId169" Type="http://schemas.openxmlformats.org/officeDocument/2006/relationships/hyperlink" Target="https://storage.googleapis.com/web-prod-images-public/media/1/tvarumo-ataskaita-2025.pdf" TargetMode="External"/><Relationship Id="rId185" Type="http://schemas.openxmlformats.org/officeDocument/2006/relationships/hyperlink" Target="https://www.orlenlietuva.lt/LT/SR/Employees/Puslapiai/default.aspx" TargetMode="External"/><Relationship Id="rId4" Type="http://schemas.openxmlformats.org/officeDocument/2006/relationships/hyperlink" Target="https://ignitisgrupe.lt/sites/default/files/public/inline-files/2025%20m.%20integruotas%20metinis%20prane&#353;imas.pdf" TargetMode="External"/><Relationship Id="rId9" Type="http://schemas.openxmlformats.org/officeDocument/2006/relationships/hyperlink" Target="https://ignitisgrupe.lt/tvarumo-ataskaitos-ir-rezultatai" TargetMode="External"/><Relationship Id="rId180" Type="http://schemas.openxmlformats.org/officeDocument/2006/relationships/hyperlink" Target="https://www.orlenlietuva.lt/LT/Company/Documents/Etikos%20kodeksas%20LT.pdf" TargetMode="External"/><Relationship Id="rId210" Type="http://schemas.openxmlformats.org/officeDocument/2006/relationships/hyperlink" Target="https://www.viada.lt/investuotojams/apie-imone/" TargetMode="External"/><Relationship Id="rId215" Type="http://schemas.openxmlformats.org/officeDocument/2006/relationships/hyperlink" Target="https://careers.vinted.com/culture" TargetMode="External"/><Relationship Id="rId26" Type="http://schemas.openxmlformats.org/officeDocument/2006/relationships/hyperlink" Target="https://ignitisgrupe.lt/gerove/grupes-politika-ir-strategija" TargetMode="External"/><Relationship Id="rId47" Type="http://schemas.openxmlformats.org/officeDocument/2006/relationships/hyperlink" Target="https://imone.lidl.lt/tvarumas/tvarumo-ataskaitos" TargetMode="External"/><Relationship Id="rId68" Type="http://schemas.openxmlformats.org/officeDocument/2006/relationships/hyperlink" Target="https://www.revolut.com/lt-LT/code-of-conduct/" TargetMode="External"/><Relationship Id="rId89" Type="http://schemas.openxmlformats.org/officeDocument/2006/relationships/hyperlink" Target="https://www.telia.lt/karjera/ivairove-itrauktis" TargetMode="External"/><Relationship Id="rId112" Type="http://schemas.openxmlformats.org/officeDocument/2006/relationships/hyperlink" Target="https://corporate.couche-tard.com/sustainability/" TargetMode="External"/><Relationship Id="rId133" Type="http://schemas.openxmlformats.org/officeDocument/2006/relationships/hyperlink" Target="https://www.akolagroup.lt/wp-content/uploads/2025/11/3_LT-AB-Akola-Group-2025-10-08_23-00-val.pdf" TargetMode="External"/><Relationship Id="rId154" Type="http://schemas.openxmlformats.org/officeDocument/2006/relationships/hyperlink" Target="https://www.scandagra.lt/" TargetMode="External"/><Relationship Id="rId175" Type="http://schemas.openxmlformats.org/officeDocument/2006/relationships/hyperlink" Target="https://www.norfa.lt/apie-mus/apie-norfa/" TargetMode="External"/><Relationship Id="rId196" Type="http://schemas.openxmlformats.org/officeDocument/2006/relationships/hyperlink" Target="https://sba.lt/lt/naujienos/lygiu-galimybiu-padetis-sba-home-imoneje" TargetMode="External"/><Relationship Id="rId200" Type="http://schemas.openxmlformats.org/officeDocument/2006/relationships/hyperlink" Target="https://sba.lt/lt/naujienos/lygiu-galimybiu-politika" TargetMode="External"/><Relationship Id="rId16" Type="http://schemas.openxmlformats.org/officeDocument/2006/relationships/hyperlink" Target="https://www.eso.lt/storage/public/uploads/2026/05/kintamojo-atlygio-tikslu-rodikliai-2025-m._viesumai-1.pdf" TargetMode="External"/><Relationship Id="rId37" Type="http://schemas.openxmlformats.org/officeDocument/2006/relationships/hyperlink" Target="https://iki.lt/skaidrumas/" TargetMode="External"/><Relationship Id="rId58" Type="http://schemas.openxmlformats.org/officeDocument/2006/relationships/hyperlink" Target="https://www.lifosa.com/socialine-atsakomybe/bendruomene/personalo-politika/40" TargetMode="External"/><Relationship Id="rId79" Type="http://schemas.openxmlformats.org/officeDocument/2006/relationships/hyperlink" Target="https://www.swedbank.lt/static/pdf/about/sustainability/Policy_on_diversity_equity_and_inclusion_LT_LIT.pdf" TargetMode="External"/><Relationship Id="rId102" Type="http://schemas.openxmlformats.org/officeDocument/2006/relationships/hyperlink" Target="https://balticpetroleum.lt/uploads/Lygiu%20galimybiu%20politika%202026-05-05.pdf" TargetMode="External"/><Relationship Id="rId123" Type="http://schemas.openxmlformats.org/officeDocument/2006/relationships/hyperlink" Target="https://www.akolagroup.lt/politikos/?section=lygiu-galimybiu-politika" TargetMode="External"/><Relationship Id="rId144" Type="http://schemas.openxmlformats.org/officeDocument/2006/relationships/hyperlink" Target="https://www.rivona.lt/lt_LT/apie-mus/" TargetMode="External"/><Relationship Id="rId90" Type="http://schemas.openxmlformats.org/officeDocument/2006/relationships/hyperlink" Target="https://www.telia.lt/tvarumas/verslo-etika" TargetMode="External"/><Relationship Id="rId165" Type="http://schemas.openxmlformats.org/officeDocument/2006/relationships/hyperlink" Target="https://storage.googleapis.com/web-prod-images-public/media/1/tvarumo-ataskaita-2025.pdf" TargetMode="External"/><Relationship Id="rId186" Type="http://schemas.openxmlformats.org/officeDocument/2006/relationships/hyperlink" Target="https://sanitex.eu/elgesio-kodeksas/" TargetMode="External"/><Relationship Id="rId211" Type="http://schemas.openxmlformats.org/officeDocument/2006/relationships/hyperlink" Target="https://www.viada.lt/wp-content/uploads/2023/08/2018-VIADA-Lygiu-galimybiu-politika-ir-jos-igyvendinimo-tvarka.pdf" TargetMode="External"/><Relationship Id="rId27" Type="http://schemas.openxmlformats.org/officeDocument/2006/relationships/hyperlink" Target="https://ignitisgrupe.lt/sites/default/files/public/inline-files/&#302;vairov&#279;s%2C%20&#303;traukties%20ir%20gerov&#279;s%20strateginis%20planas%202026-2029_EXT_LT.pdf" TargetMode="External"/><Relationship Id="rId48" Type="http://schemas.openxmlformats.org/officeDocument/2006/relationships/hyperlink" Target="https://imone.lidl.lt/tvarumas/tvarumo-ataskaitos" TargetMode="External"/><Relationship Id="rId69" Type="http://schemas.openxmlformats.org/officeDocument/2006/relationships/hyperlink" Target="https://secure.ethicspoint.eu/domain/media/en/gui/114020/index.html" TargetMode="External"/><Relationship Id="rId113" Type="http://schemas.openxmlformats.org/officeDocument/2006/relationships/hyperlink" Target="https://corporate.couche-tard.com/sustainability/" TargetMode="External"/><Relationship Id="rId134" Type="http://schemas.openxmlformats.org/officeDocument/2006/relationships/hyperlink" Target="https://www.akolagroup.lt/wp-content/uploads/2025/11/3_LT-AB-Akola-Group-2025-10-08_23-00-val.pdf" TargetMode="External"/><Relationship Id="rId80" Type="http://schemas.openxmlformats.org/officeDocument/2006/relationships/hyperlink" Target="https://internetbank.swedbank.se/ConditionsEarchive/download?bankid=1111&amp;id=WEBDOC-PRODE277903288" TargetMode="External"/><Relationship Id="rId155" Type="http://schemas.openxmlformats.org/officeDocument/2006/relationships/hyperlink" Target="https://www.scandagra.lt/" TargetMode="External"/><Relationship Id="rId176" Type="http://schemas.openxmlformats.org/officeDocument/2006/relationships/hyperlink" Target="https://www.norfa.lt/apie-mus/apie-norfa/" TargetMode="External"/><Relationship Id="rId197" Type="http://schemas.openxmlformats.org/officeDocument/2006/relationships/hyperlink" Target="https://sba.lt/lt/naujienos/lygiu-galimybiu-padetis-sba-home-imoneje" TargetMode="External"/><Relationship Id="rId201" Type="http://schemas.openxmlformats.org/officeDocument/2006/relationships/hyperlink" Target="https://sba.lt/lt/naujienos/lygiu-galimybiu-politika" TargetMode="External"/><Relationship Id="rId17" Type="http://schemas.openxmlformats.org/officeDocument/2006/relationships/hyperlink" Target="https://www.eso.lt/storage/public/uploads/2026/05/kintamojo-atlygio-tikslu-rodikliai-2025-m._viesumai-1.pdf" TargetMode="External"/><Relationship Id="rId38" Type="http://schemas.openxmlformats.org/officeDocument/2006/relationships/hyperlink" Target="https://iki.lt/skaidrumas/" TargetMode="External"/><Relationship Id="rId59" Type="http://schemas.openxmlformats.org/officeDocument/2006/relationships/hyperlink" Target="https://www.lifosa.com/doclib/shiqigvopgh5k3wfzd177ykr5ntcjpcf" TargetMode="External"/><Relationship Id="rId103" Type="http://schemas.openxmlformats.org/officeDocument/2006/relationships/hyperlink" Target="https://www.circlek.lt/" TargetMode="External"/><Relationship Id="rId124" Type="http://schemas.openxmlformats.org/officeDocument/2006/relationships/hyperlink" Target="https://www.linasagro.lt/socialine-atsakomybe-ir-politikos" TargetMode="External"/><Relationship Id="rId70" Type="http://schemas.openxmlformats.org/officeDocument/2006/relationships/hyperlink" Target="https://www.swedbank.com/about-swedbank/management-and-corporate-governance/code-of-conduct/internal-alert-whistleblowing.html" TargetMode="External"/><Relationship Id="rId91" Type="http://schemas.openxmlformats.org/officeDocument/2006/relationships/hyperlink" Target="https://www.telia.lt/medias/telia-lietuva-metine-ataskaita-2024-.pdf?context=bWFzdGVyfGZja0ltYWdlL0Rva3VtZW50YWkvS29ycG9yYXR5dmluaWFpL0F0YXNrYWl0b3N8MzAxMzAyNjV8YXBwbGljYXRpb24vcGRmfGZja0ltYWdlL0Rva3VtZW50YWkvS29ycG9yYXR5dmluaWFpL0F0YXNrYWl0b3MvaDcwL2hiNi8xMzYxOTkwOTAwMTI0Ni5wZGZ8YjU5ODJhZGM1OTYwYjk4ZmM4Nzk3YmU5OWVmZmZkNWNiOTViNzYxMmQxYTU5NGE5ZTc5MjZjY2MzOTQwYTI4Ng" TargetMode="External"/><Relationship Id="rId145" Type="http://schemas.openxmlformats.org/officeDocument/2006/relationships/hyperlink" Target="https://www.rivona.lt/lt_LT/apie-mus/" TargetMode="External"/><Relationship Id="rId166" Type="http://schemas.openxmlformats.org/officeDocument/2006/relationships/hyperlink" Target="https://maxima.lt/media/10/lygiu-galimybiu-ir-ivairoves-politika.pdf" TargetMode="External"/><Relationship Id="rId187" Type="http://schemas.openxmlformats.org/officeDocument/2006/relationships/hyperlink" Target="https://sanitex.eu/" TargetMode="External"/><Relationship Id="rId1" Type="http://schemas.openxmlformats.org/officeDocument/2006/relationships/hyperlink" Target="https://www.eso.lt/apie-mus/atsakingas-verslas/4049" TargetMode="External"/><Relationship Id="rId212" Type="http://schemas.openxmlformats.org/officeDocument/2006/relationships/hyperlink" Target="https://www.viada.lt/investuotojams/apie-imone/" TargetMode="External"/><Relationship Id="rId28" Type="http://schemas.openxmlformats.org/officeDocument/2006/relationships/hyperlink" Target="https://ignitisgrupe.lt/sites/default/files/public/inline-files/&#302;vairov&#279;s%2C%20&#303;traukties%20ir%20gerov&#279;s%20strateginis%20planas%202026-2029_EXT_LT.pdf" TargetMode="External"/><Relationship Id="rId49" Type="http://schemas.openxmlformats.org/officeDocument/2006/relationships/hyperlink" Target="https://imone.lidl.lt/apie-mus/musu-vertybes" TargetMode="External"/><Relationship Id="rId114" Type="http://schemas.openxmlformats.org/officeDocument/2006/relationships/hyperlink" Target="https://filecache.investorroom.com/mr5ircnw_alimentationcouchetard/1495/COTA093_ACT_2026_Sustainability_Report_EN_20260623.pdf" TargetMode="External"/><Relationship Id="rId60" Type="http://schemas.openxmlformats.org/officeDocument/2006/relationships/hyperlink" Target="https://www.lifosa.com/data/public/uploads/2020/04/13.-lgg.pdf" TargetMode="External"/><Relationship Id="rId81" Type="http://schemas.openxmlformats.org/officeDocument/2006/relationships/hyperlink" Target="https://www.swedbank.com/sustainability/employees/equality-diversity-and-inclusion.html" TargetMode="External"/><Relationship Id="rId135" Type="http://schemas.openxmlformats.org/officeDocument/2006/relationships/hyperlink" Target="https://www.akolagroup.lt/wp-content/uploads/2025/11/3_LT-AB-Akola-Group-2025-10-08_23-00-val.pdf" TargetMode="External"/><Relationship Id="rId156" Type="http://schemas.openxmlformats.org/officeDocument/2006/relationships/hyperlink" Target="https://www.scandagra.lt/" TargetMode="External"/><Relationship Id="rId177" Type="http://schemas.openxmlformats.org/officeDocument/2006/relationships/hyperlink" Target="https://www.orlenlietuva.lt/LT/Company/Documents/Etikos%20kodeksas%20LT.pdf" TargetMode="External"/><Relationship Id="rId198" Type="http://schemas.openxmlformats.org/officeDocument/2006/relationships/hyperlink" Target="https://sba.lt/lt/naujienos/lygiu-galimybiu-padetis-sba-home-imoneje" TargetMode="External"/><Relationship Id="rId202" Type="http://schemas.openxmlformats.org/officeDocument/2006/relationships/hyperlink" Target="https://www.viada.lt/wp-content/uploads/2022/02/Etikos-kodeksas_Viada_2022.pdf" TargetMode="External"/><Relationship Id="rId18" Type="http://schemas.openxmlformats.org/officeDocument/2006/relationships/hyperlink" Target="https://ignitisgrupe.lt/apie-mus/strateginis-planas" TargetMode="External"/><Relationship Id="rId39" Type="http://schemas.openxmlformats.org/officeDocument/2006/relationships/hyperlink" Target="https://iki.lt/wp-content/uploads/2024/07/19/IKI-tvarumo-ataskaita-2023.pdf" TargetMode="External"/><Relationship Id="rId50" Type="http://schemas.openxmlformats.org/officeDocument/2006/relationships/hyperlink" Target="https://imone.lidl.lt/tvarumas/gerai-zmonems/5.-saziningas-elgesys" TargetMode="External"/><Relationship Id="rId104" Type="http://schemas.openxmlformats.org/officeDocument/2006/relationships/hyperlink" Target="https://www.circlek.lt/media-assets/uploads/2020-05/Etikos%20kodeksas%2020150424_0.pdf?VersionId=LAgQYU.0z9xrOd.gsRPzsKU9wyj6FAof" TargetMode="External"/><Relationship Id="rId125" Type="http://schemas.openxmlformats.org/officeDocument/2006/relationships/hyperlink" Target="http://www.linasagro.lt/" TargetMode="External"/><Relationship Id="rId146" Type="http://schemas.openxmlformats.org/officeDocument/2006/relationships/hyperlink" Target="https://www.rivona.lt/lt_LT/apie-mus/" TargetMode="External"/><Relationship Id="rId167" Type="http://schemas.openxmlformats.org/officeDocument/2006/relationships/hyperlink" Target="https://storage.googleapis.com/web-prod-images-public/media/1/tvarumo-ataskaita-2025.pdf" TargetMode="External"/><Relationship Id="rId188" Type="http://schemas.openxmlformats.org/officeDocument/2006/relationships/hyperlink" Target="https://sanitex.eu/elgesio-kodeksas/" TargetMode="External"/><Relationship Id="rId71" Type="http://schemas.openxmlformats.org/officeDocument/2006/relationships/hyperlink" Target="https://www.swedbank.com/sustainability/employees/equality-diversity-and-inclusion.html" TargetMode="External"/><Relationship Id="rId92" Type="http://schemas.openxmlformats.org/officeDocument/2006/relationships/hyperlink" Target="https://www.telia.lt/karjera/ivairove-itrauktis" TargetMode="External"/><Relationship Id="rId213" Type="http://schemas.openxmlformats.org/officeDocument/2006/relationships/hyperlink" Target="https://careers.vinted.com/culture" TargetMode="External"/><Relationship Id="rId2" Type="http://schemas.openxmlformats.org/officeDocument/2006/relationships/hyperlink" Target="https://www.eso.lt/apie-mus/atsakingas-verslas/4049" TargetMode="External"/><Relationship Id="rId29" Type="http://schemas.openxmlformats.org/officeDocument/2006/relationships/hyperlink" Target="https://ignitisgrupe.lt/sites/default/files/public/inline-files/&#302;vairov&#279;s%2C%20&#303;traukties%20ir%20gerov&#279;s%20strateginis%20planas%202026-2029_EXT_LT.pdf" TargetMode="External"/><Relationship Id="rId40" Type="http://schemas.openxmlformats.org/officeDocument/2006/relationships/hyperlink" Target="https://iki.lt/tvarumas/darbuotojai/" TargetMode="External"/><Relationship Id="rId115" Type="http://schemas.openxmlformats.org/officeDocument/2006/relationships/hyperlink" Target="https://filecache.investorroom.com/mr5ircnw_alimentationcouchetard/1495/COTA093_ACT_2026_Sustainability_Report_EN_20260623.pdf" TargetMode="External"/><Relationship Id="rId136" Type="http://schemas.openxmlformats.org/officeDocument/2006/relationships/hyperlink" Target="https://www.rivona.lt/lt_LT/apie-mus/" TargetMode="External"/><Relationship Id="rId157" Type="http://schemas.openxmlformats.org/officeDocument/2006/relationships/hyperlink" Target="https://www.scandagra.lt/" TargetMode="External"/><Relationship Id="rId178" Type="http://schemas.openxmlformats.org/officeDocument/2006/relationships/hyperlink" Target="https://www.orlenlietuva.lt/LT/Company/Documents/Etikos%20kodeksas%20LT.pdf" TargetMode="External"/><Relationship Id="rId61" Type="http://schemas.openxmlformats.org/officeDocument/2006/relationships/hyperlink" Target="https://www.lifosa.com/data/public/uploads/2020/04/13.-lgg.pdf" TargetMode="External"/><Relationship Id="rId82" Type="http://schemas.openxmlformats.org/officeDocument/2006/relationships/hyperlink" Target="https://www.swedbank.lt/static/pdf/about/sustainability/Policy_on_diversity_equity_and_inclusion_LT_LIT.pdf" TargetMode="External"/><Relationship Id="rId199" Type="http://schemas.openxmlformats.org/officeDocument/2006/relationships/hyperlink" Target="https://sba.lt/lt/naujienos/lygiu-galimybiu-padetis-sba-home-imoneje" TargetMode="External"/><Relationship Id="rId203" Type="http://schemas.openxmlformats.org/officeDocument/2006/relationships/hyperlink" Target="https://www.viada.lt/wp-content/uploads/2022/02/Etikos-kodeksas_Viada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1F1E-420B-4BF1-B899-FC3AE6537503}">
  <dimension ref="A1:BG18"/>
  <sheetViews>
    <sheetView tabSelected="1" workbookViewId="0">
      <pane ySplit="1" topLeftCell="A2" activePane="bottomLeft" state="frozen"/>
      <selection pane="bottomLeft" activeCell="C1" sqref="C1"/>
    </sheetView>
  </sheetViews>
  <sheetFormatPr defaultRowHeight="14.4" x14ac:dyDescent="0.3"/>
  <cols>
    <col min="2" max="2" width="31" customWidth="1"/>
    <col min="3" max="3" width="41.109375" customWidth="1"/>
    <col min="24" max="24" width="8.88671875" style="40"/>
    <col min="59" max="59" width="12.109375" customWidth="1"/>
  </cols>
  <sheetData>
    <row r="1" spans="1:59" s="66" customFormat="1" ht="93.6" customHeight="1" x14ac:dyDescent="0.3">
      <c r="A1" s="57"/>
      <c r="B1" s="57"/>
      <c r="C1" s="58"/>
      <c r="D1" s="59" t="s">
        <v>34</v>
      </c>
      <c r="E1" s="60"/>
      <c r="F1" s="61" t="s">
        <v>50</v>
      </c>
      <c r="G1" s="62"/>
      <c r="H1" s="60"/>
      <c r="I1" s="61" t="s">
        <v>35</v>
      </c>
      <c r="J1" s="62"/>
      <c r="K1" s="62"/>
      <c r="L1" s="60"/>
      <c r="M1" s="61" t="s">
        <v>36</v>
      </c>
      <c r="N1" s="62"/>
      <c r="O1" s="62"/>
      <c r="P1" s="60"/>
      <c r="Q1" s="61" t="s">
        <v>37</v>
      </c>
      <c r="R1" s="62"/>
      <c r="S1" s="60"/>
      <c r="T1" s="61" t="s">
        <v>38</v>
      </c>
      <c r="U1" s="62"/>
      <c r="V1" s="62"/>
      <c r="W1" s="61" t="s">
        <v>102</v>
      </c>
      <c r="X1" s="62"/>
      <c r="Y1" s="62"/>
      <c r="Z1" s="61" t="s">
        <v>39</v>
      </c>
      <c r="AA1" s="62"/>
      <c r="AB1" s="60"/>
      <c r="AC1" s="61" t="s">
        <v>40</v>
      </c>
      <c r="AD1" s="62"/>
      <c r="AE1" s="60"/>
      <c r="AF1" s="61" t="s">
        <v>41</v>
      </c>
      <c r="AG1" s="60"/>
      <c r="AH1" s="61" t="s">
        <v>54</v>
      </c>
      <c r="AI1" s="62"/>
      <c r="AJ1" s="60"/>
      <c r="AK1" s="61" t="s">
        <v>51</v>
      </c>
      <c r="AL1" s="62"/>
      <c r="AM1" s="61" t="s">
        <v>42</v>
      </c>
      <c r="AN1" s="60"/>
      <c r="AO1" s="61" t="s">
        <v>52</v>
      </c>
      <c r="AP1" s="60"/>
      <c r="AQ1" s="61" t="s">
        <v>103</v>
      </c>
      <c r="AR1" s="62"/>
      <c r="AS1" s="61" t="s">
        <v>105</v>
      </c>
      <c r="AT1" s="62"/>
      <c r="AU1" s="61" t="s">
        <v>53</v>
      </c>
      <c r="AV1" s="62"/>
      <c r="AW1" s="60"/>
      <c r="AX1" s="63" t="s">
        <v>104</v>
      </c>
      <c r="AY1" s="63"/>
      <c r="AZ1" s="64"/>
      <c r="BA1" s="61" t="s">
        <v>43</v>
      </c>
      <c r="BB1" s="62"/>
      <c r="BC1" s="60"/>
      <c r="BD1" s="61" t="s">
        <v>44</v>
      </c>
      <c r="BE1" s="60"/>
      <c r="BF1" s="22" t="s">
        <v>45</v>
      </c>
      <c r="BG1" s="65" t="s">
        <v>46</v>
      </c>
    </row>
    <row r="2" spans="1:59" ht="16.2" thickBot="1" x14ac:dyDescent="0.35">
      <c r="A2" s="1" t="s">
        <v>0</v>
      </c>
      <c r="B2" s="1" t="s">
        <v>1</v>
      </c>
      <c r="C2" s="2" t="s">
        <v>2</v>
      </c>
      <c r="D2" s="14" t="s">
        <v>47</v>
      </c>
      <c r="E2" s="15" t="s">
        <v>48</v>
      </c>
      <c r="F2" s="18" t="s">
        <v>47</v>
      </c>
      <c r="G2" s="18" t="s">
        <v>48</v>
      </c>
      <c r="H2" s="15" t="s">
        <v>49</v>
      </c>
      <c r="I2" s="18" t="s">
        <v>47</v>
      </c>
      <c r="J2" s="18" t="s">
        <v>48</v>
      </c>
      <c r="K2" s="15" t="s">
        <v>49</v>
      </c>
      <c r="L2" s="15" t="s">
        <v>49</v>
      </c>
      <c r="M2" s="15" t="s">
        <v>47</v>
      </c>
      <c r="N2" s="15" t="s">
        <v>48</v>
      </c>
      <c r="O2" s="15" t="s">
        <v>49</v>
      </c>
      <c r="P2" s="15" t="s">
        <v>49</v>
      </c>
      <c r="Q2" s="18" t="s">
        <v>47</v>
      </c>
      <c r="R2" s="18" t="s">
        <v>48</v>
      </c>
      <c r="S2" s="15" t="s">
        <v>49</v>
      </c>
      <c r="T2" s="15" t="s">
        <v>47</v>
      </c>
      <c r="U2" s="17" t="s">
        <v>48</v>
      </c>
      <c r="V2" s="17" t="s">
        <v>49</v>
      </c>
      <c r="W2" s="16" t="s">
        <v>47</v>
      </c>
      <c r="X2" s="16"/>
      <c r="Y2" s="15" t="s">
        <v>48</v>
      </c>
      <c r="Z2" s="15" t="s">
        <v>47</v>
      </c>
      <c r="AA2" s="15" t="s">
        <v>48</v>
      </c>
      <c r="AB2" s="15" t="s">
        <v>49</v>
      </c>
      <c r="AC2" s="18" t="s">
        <v>47</v>
      </c>
      <c r="AD2" s="18" t="s">
        <v>48</v>
      </c>
      <c r="AE2" s="15" t="s">
        <v>49</v>
      </c>
      <c r="AF2" s="16" t="s">
        <v>47</v>
      </c>
      <c r="AG2" s="15" t="s">
        <v>48</v>
      </c>
      <c r="AH2" s="18" t="s">
        <v>47</v>
      </c>
      <c r="AI2" s="18" t="s">
        <v>48</v>
      </c>
      <c r="AJ2" s="15" t="s">
        <v>49</v>
      </c>
      <c r="AK2" s="16" t="s">
        <v>47</v>
      </c>
      <c r="AL2" s="15" t="s">
        <v>48</v>
      </c>
      <c r="AM2" s="16" t="s">
        <v>47</v>
      </c>
      <c r="AN2" s="15" t="s">
        <v>48</v>
      </c>
      <c r="AO2" s="16" t="s">
        <v>47</v>
      </c>
      <c r="AP2" s="15" t="s">
        <v>48</v>
      </c>
      <c r="AQ2" s="18" t="s">
        <v>47</v>
      </c>
      <c r="AR2" s="18" t="s">
        <v>48</v>
      </c>
      <c r="AS2" s="18" t="s">
        <v>47</v>
      </c>
      <c r="AT2" s="18" t="s">
        <v>48</v>
      </c>
      <c r="AU2" s="18" t="s">
        <v>47</v>
      </c>
      <c r="AV2" s="18" t="s">
        <v>48</v>
      </c>
      <c r="AW2" s="15" t="s">
        <v>49</v>
      </c>
      <c r="AX2" s="18" t="s">
        <v>47</v>
      </c>
      <c r="AY2" s="18" t="s">
        <v>48</v>
      </c>
      <c r="AZ2" s="15" t="s">
        <v>49</v>
      </c>
      <c r="BA2" s="18" t="s">
        <v>47</v>
      </c>
      <c r="BB2" s="18" t="s">
        <v>48</v>
      </c>
      <c r="BC2" s="15" t="s">
        <v>49</v>
      </c>
      <c r="BD2" s="15" t="s">
        <v>47</v>
      </c>
      <c r="BE2" s="15" t="s">
        <v>48</v>
      </c>
      <c r="BF2" s="31"/>
      <c r="BG2" s="31"/>
    </row>
    <row r="3" spans="1:59" ht="259.8" thickTop="1" x14ac:dyDescent="0.3">
      <c r="A3" s="3">
        <v>1</v>
      </c>
      <c r="B3" s="4" t="s">
        <v>3</v>
      </c>
      <c r="C3" s="5" t="s">
        <v>4</v>
      </c>
      <c r="D3" s="47">
        <v>0</v>
      </c>
      <c r="E3" s="45" t="s">
        <v>55</v>
      </c>
      <c r="F3" s="47">
        <v>1</v>
      </c>
      <c r="G3" s="45" t="s">
        <v>56</v>
      </c>
      <c r="H3" s="45" t="s">
        <v>149</v>
      </c>
      <c r="I3" s="47">
        <v>1</v>
      </c>
      <c r="J3" s="45" t="s">
        <v>60</v>
      </c>
      <c r="K3" s="46"/>
      <c r="L3" s="44"/>
      <c r="M3" s="47">
        <v>1</v>
      </c>
      <c r="N3" s="45" t="s">
        <v>119</v>
      </c>
      <c r="O3" s="46"/>
      <c r="P3" s="44"/>
      <c r="Q3" s="39">
        <v>1</v>
      </c>
      <c r="R3" s="45" t="s">
        <v>63</v>
      </c>
      <c r="S3" s="48"/>
      <c r="T3" s="21">
        <v>1</v>
      </c>
      <c r="U3" s="25" t="s">
        <v>69</v>
      </c>
      <c r="V3" s="26"/>
      <c r="W3" s="21">
        <v>1</v>
      </c>
      <c r="X3" s="45" t="s">
        <v>129</v>
      </c>
      <c r="Y3" s="24"/>
      <c r="Z3" s="47">
        <v>1</v>
      </c>
      <c r="AA3" s="45" t="s">
        <v>151</v>
      </c>
      <c r="AB3" s="45" t="s">
        <v>74</v>
      </c>
      <c r="AC3" s="21">
        <v>1</v>
      </c>
      <c r="AD3" s="45" t="s">
        <v>78</v>
      </c>
      <c r="AE3" s="24"/>
      <c r="AF3" s="21">
        <v>0</v>
      </c>
      <c r="AG3" s="45" t="s">
        <v>82</v>
      </c>
      <c r="AH3" s="19">
        <v>1</v>
      </c>
      <c r="AI3" s="45" t="s">
        <v>83</v>
      </c>
      <c r="AJ3" s="29"/>
      <c r="AK3" s="19">
        <v>1</v>
      </c>
      <c r="AL3" s="45" t="s">
        <v>86</v>
      </c>
      <c r="AM3" s="19">
        <v>0</v>
      </c>
      <c r="AN3" s="41" t="s">
        <v>89</v>
      </c>
      <c r="AO3" s="19">
        <v>0</v>
      </c>
      <c r="AP3" s="25" t="s">
        <v>90</v>
      </c>
      <c r="AQ3" s="21">
        <v>1</v>
      </c>
      <c r="AR3" s="45" t="s">
        <v>156</v>
      </c>
      <c r="AS3" s="56">
        <v>0</v>
      </c>
      <c r="AT3" s="45" t="s">
        <v>153</v>
      </c>
      <c r="AU3" s="47">
        <v>1</v>
      </c>
      <c r="AV3" s="51" t="s">
        <v>93</v>
      </c>
      <c r="AW3" s="25" t="s">
        <v>132</v>
      </c>
      <c r="AX3" s="47">
        <v>1</v>
      </c>
      <c r="AY3" s="25" t="s">
        <v>139</v>
      </c>
      <c r="AZ3" s="25" t="s">
        <v>140</v>
      </c>
      <c r="BA3" s="21">
        <v>1</v>
      </c>
      <c r="BB3" s="25" t="s">
        <v>95</v>
      </c>
      <c r="BC3" s="30"/>
      <c r="BD3" s="19">
        <v>1</v>
      </c>
      <c r="BE3" s="45" t="s">
        <v>159</v>
      </c>
      <c r="BF3" s="34">
        <f>AVERAGE(D3:BE3)</f>
        <v>0.75</v>
      </c>
      <c r="BG3" s="32">
        <f>COUNTIF(D3:BE3,1)</f>
        <v>15</v>
      </c>
    </row>
    <row r="4" spans="1:59" ht="145.19999999999999" customHeight="1" x14ac:dyDescent="0.3">
      <c r="A4" s="3">
        <v>2</v>
      </c>
      <c r="B4" s="4" t="s">
        <v>5</v>
      </c>
      <c r="C4" s="5" t="s">
        <v>6</v>
      </c>
      <c r="D4" s="47">
        <v>0.5</v>
      </c>
      <c r="E4" s="45" t="s">
        <v>148</v>
      </c>
      <c r="F4" s="47">
        <v>0.5</v>
      </c>
      <c r="G4" s="45" t="s">
        <v>56</v>
      </c>
      <c r="H4" s="45" t="s">
        <v>149</v>
      </c>
      <c r="I4" s="47">
        <v>1</v>
      </c>
      <c r="J4" s="45" t="s">
        <v>106</v>
      </c>
      <c r="K4" s="45" t="s">
        <v>107</v>
      </c>
      <c r="L4" s="45"/>
      <c r="M4" s="38">
        <v>1</v>
      </c>
      <c r="N4" s="45" t="s">
        <v>106</v>
      </c>
      <c r="O4" s="45" t="s">
        <v>107</v>
      </c>
      <c r="P4" s="36"/>
      <c r="Q4" s="39">
        <v>0.5</v>
      </c>
      <c r="R4" s="45" t="s">
        <v>64</v>
      </c>
      <c r="S4" s="45" t="s">
        <v>65</v>
      </c>
      <c r="T4" s="27">
        <v>0.5</v>
      </c>
      <c r="U4" s="25" t="s">
        <v>73</v>
      </c>
      <c r="V4" s="25" t="s">
        <v>70</v>
      </c>
      <c r="W4" s="21">
        <v>0.5</v>
      </c>
      <c r="X4" s="45" t="s">
        <v>130</v>
      </c>
      <c r="Y4" s="45" t="s">
        <v>131</v>
      </c>
      <c r="Z4" s="47">
        <v>0.5</v>
      </c>
      <c r="AA4" s="45" t="s">
        <v>74</v>
      </c>
      <c r="AB4" s="46"/>
      <c r="AC4" s="21">
        <v>0.5</v>
      </c>
      <c r="AD4" s="45" t="s">
        <v>78</v>
      </c>
      <c r="AE4" s="45" t="s">
        <v>154</v>
      </c>
      <c r="AF4" s="21">
        <v>0</v>
      </c>
      <c r="AG4" s="45" t="s">
        <v>82</v>
      </c>
      <c r="AH4" s="19">
        <v>0.5</v>
      </c>
      <c r="AI4" s="45" t="s">
        <v>84</v>
      </c>
      <c r="AJ4" s="45" t="s">
        <v>85</v>
      </c>
      <c r="AK4" s="19">
        <v>0</v>
      </c>
      <c r="AL4" s="45" t="s">
        <v>87</v>
      </c>
      <c r="AM4" s="19">
        <v>0</v>
      </c>
      <c r="AN4" s="41" t="s">
        <v>89</v>
      </c>
      <c r="AO4" s="28">
        <v>0.5</v>
      </c>
      <c r="AP4" s="25" t="s">
        <v>91</v>
      </c>
      <c r="AQ4" s="21">
        <v>0.5</v>
      </c>
      <c r="AR4" s="45" t="s">
        <v>157</v>
      </c>
      <c r="AS4" s="56">
        <v>0</v>
      </c>
      <c r="AT4" s="45" t="s">
        <v>153</v>
      </c>
      <c r="AU4" s="52">
        <v>0.5</v>
      </c>
      <c r="AV4" s="25" t="s">
        <v>133</v>
      </c>
      <c r="AW4" s="25" t="s">
        <v>134</v>
      </c>
      <c r="AX4" s="52">
        <v>0.5</v>
      </c>
      <c r="AY4" s="25" t="s">
        <v>141</v>
      </c>
      <c r="AZ4" s="25" t="s">
        <v>142</v>
      </c>
      <c r="BA4" s="27">
        <v>0.5</v>
      </c>
      <c r="BB4" s="25" t="s">
        <v>95</v>
      </c>
      <c r="BC4" s="25" t="s">
        <v>96</v>
      </c>
      <c r="BD4" s="19">
        <v>0</v>
      </c>
      <c r="BE4" s="45" t="s">
        <v>99</v>
      </c>
      <c r="BF4" s="34">
        <f>AVERAGE(D4:BE4)</f>
        <v>0.42499999999999999</v>
      </c>
      <c r="BG4" s="32">
        <f>COUNTIF(D4:BE4,1)</f>
        <v>2</v>
      </c>
    </row>
    <row r="5" spans="1:59" ht="409.6" x14ac:dyDescent="0.3">
      <c r="A5" s="3">
        <v>3</v>
      </c>
      <c r="B5" s="6" t="s">
        <v>7</v>
      </c>
      <c r="C5" s="7" t="s">
        <v>8</v>
      </c>
      <c r="D5" s="55">
        <v>0</v>
      </c>
      <c r="E5" s="45" t="s">
        <v>55</v>
      </c>
      <c r="F5" s="47">
        <v>0.5</v>
      </c>
      <c r="G5" s="45" t="s">
        <v>150</v>
      </c>
      <c r="H5" s="45" t="s">
        <v>149</v>
      </c>
      <c r="I5" s="47">
        <v>0.5</v>
      </c>
      <c r="J5" s="45" t="s">
        <v>108</v>
      </c>
      <c r="K5" s="45" t="s">
        <v>107</v>
      </c>
      <c r="L5" s="45"/>
      <c r="M5" s="47">
        <v>0.5</v>
      </c>
      <c r="N5" s="45" t="s">
        <v>120</v>
      </c>
      <c r="O5" s="45" t="s">
        <v>107</v>
      </c>
      <c r="P5" s="44"/>
      <c r="Q5" s="39">
        <v>0.5</v>
      </c>
      <c r="R5" s="45" t="s">
        <v>126</v>
      </c>
      <c r="S5" s="45"/>
      <c r="T5" s="27">
        <v>0.5</v>
      </c>
      <c r="U5" s="25" t="s">
        <v>71</v>
      </c>
      <c r="V5" s="25"/>
      <c r="W5" s="21">
        <v>0</v>
      </c>
      <c r="X5" s="45"/>
      <c r="Y5" s="45"/>
      <c r="Z5" s="47">
        <v>0.5</v>
      </c>
      <c r="AA5" s="45" t="s">
        <v>152</v>
      </c>
      <c r="AB5" s="45"/>
      <c r="AC5" s="21">
        <v>0.5</v>
      </c>
      <c r="AD5" s="45" t="s">
        <v>79</v>
      </c>
      <c r="AE5" s="45" t="s">
        <v>154</v>
      </c>
      <c r="AF5" s="21">
        <v>0</v>
      </c>
      <c r="AG5" s="45" t="s">
        <v>82</v>
      </c>
      <c r="AH5" s="19">
        <v>0.5</v>
      </c>
      <c r="AI5" s="45" t="s">
        <v>83</v>
      </c>
      <c r="AJ5" s="45"/>
      <c r="AK5" s="19">
        <v>0</v>
      </c>
      <c r="AL5" s="41" t="s">
        <v>88</v>
      </c>
      <c r="AM5" s="19">
        <v>0</v>
      </c>
      <c r="AN5" s="41" t="s">
        <v>89</v>
      </c>
      <c r="AO5" s="28">
        <v>0</v>
      </c>
      <c r="AP5" s="25" t="s">
        <v>92</v>
      </c>
      <c r="AQ5" s="21">
        <v>0</v>
      </c>
      <c r="AR5" s="45" t="s">
        <v>158</v>
      </c>
      <c r="AS5" s="56">
        <v>0</v>
      </c>
      <c r="AT5" s="45" t="s">
        <v>153</v>
      </c>
      <c r="AU5" s="52">
        <v>0.5</v>
      </c>
      <c r="AV5" s="25" t="s">
        <v>135</v>
      </c>
      <c r="AW5" s="35"/>
      <c r="AX5" s="52">
        <v>0.5</v>
      </c>
      <c r="AY5" s="25" t="s">
        <v>143</v>
      </c>
      <c r="AZ5" s="35"/>
      <c r="BA5" s="27">
        <v>0.5</v>
      </c>
      <c r="BB5" s="25" t="s">
        <v>97</v>
      </c>
      <c r="BC5" s="25"/>
      <c r="BD5" s="19">
        <v>0.5</v>
      </c>
      <c r="BE5" s="45" t="s">
        <v>159</v>
      </c>
      <c r="BF5" s="34">
        <f>AVERAGE(D5:BE5)</f>
        <v>0.3</v>
      </c>
      <c r="BG5" s="32">
        <f>COUNTIF(D5:BE5,1)</f>
        <v>0</v>
      </c>
    </row>
    <row r="6" spans="1:59" ht="409.6" x14ac:dyDescent="0.3">
      <c r="A6" s="8">
        <v>4</v>
      </c>
      <c r="B6" s="6" t="s">
        <v>9</v>
      </c>
      <c r="C6" s="5" t="s">
        <v>10</v>
      </c>
      <c r="D6" s="47">
        <v>0</v>
      </c>
      <c r="E6" s="45" t="s">
        <v>55</v>
      </c>
      <c r="F6" s="47">
        <v>0</v>
      </c>
      <c r="G6" s="45" t="s">
        <v>59</v>
      </c>
      <c r="H6" s="46"/>
      <c r="I6" s="47">
        <v>0.5</v>
      </c>
      <c r="J6" s="45" t="s">
        <v>107</v>
      </c>
      <c r="K6" s="45" t="s">
        <v>108</v>
      </c>
      <c r="L6" s="45" t="s">
        <v>109</v>
      </c>
      <c r="M6" s="47">
        <v>0.5</v>
      </c>
      <c r="N6" s="45" t="s">
        <v>107</v>
      </c>
      <c r="O6" s="45"/>
      <c r="P6" s="44"/>
      <c r="Q6" s="39">
        <v>0.5</v>
      </c>
      <c r="R6" s="45" t="s">
        <v>66</v>
      </c>
      <c r="S6" s="45"/>
      <c r="T6" s="27">
        <v>0.5</v>
      </c>
      <c r="U6" s="25" t="s">
        <v>73</v>
      </c>
      <c r="V6" s="25"/>
      <c r="W6" s="21">
        <v>0</v>
      </c>
      <c r="X6" s="45"/>
      <c r="Y6" s="45"/>
      <c r="Z6" s="47">
        <v>0</v>
      </c>
      <c r="AA6" s="45" t="s">
        <v>75</v>
      </c>
      <c r="AB6" s="46"/>
      <c r="AC6" s="21">
        <v>0.5</v>
      </c>
      <c r="AD6" s="45" t="s">
        <v>78</v>
      </c>
      <c r="AE6" s="45" t="s">
        <v>154</v>
      </c>
      <c r="AF6" s="21">
        <v>0</v>
      </c>
      <c r="AG6" s="45" t="s">
        <v>82</v>
      </c>
      <c r="AH6" s="19">
        <v>0</v>
      </c>
      <c r="AI6" s="45" t="s">
        <v>84</v>
      </c>
      <c r="AJ6" s="45"/>
      <c r="AK6" s="19">
        <v>0</v>
      </c>
      <c r="AL6" s="41" t="s">
        <v>88</v>
      </c>
      <c r="AM6" s="19">
        <v>0</v>
      </c>
      <c r="AN6" s="41" t="s">
        <v>89</v>
      </c>
      <c r="AO6" s="28">
        <v>0</v>
      </c>
      <c r="AP6" s="25" t="s">
        <v>90</v>
      </c>
      <c r="AQ6" s="21">
        <v>0.5</v>
      </c>
      <c r="AR6" s="45" t="s">
        <v>158</v>
      </c>
      <c r="AS6" s="56">
        <v>0</v>
      </c>
      <c r="AT6" s="45" t="s">
        <v>153</v>
      </c>
      <c r="AU6" s="52">
        <v>0.5</v>
      </c>
      <c r="AV6" s="25" t="s">
        <v>93</v>
      </c>
      <c r="AW6" s="35"/>
      <c r="AX6" s="52">
        <v>1</v>
      </c>
      <c r="AY6" s="25" t="s">
        <v>143</v>
      </c>
      <c r="AZ6" s="35"/>
      <c r="BA6" s="27">
        <v>1</v>
      </c>
      <c r="BB6" s="25" t="s">
        <v>97</v>
      </c>
      <c r="BC6" s="25"/>
      <c r="BD6" s="19">
        <v>0</v>
      </c>
      <c r="BE6" s="45" t="s">
        <v>99</v>
      </c>
      <c r="BF6" s="34">
        <f>AVERAGE(D6:BE6)</f>
        <v>0.27500000000000002</v>
      </c>
      <c r="BG6" s="32">
        <f>COUNTIF(D6:BE6,1)</f>
        <v>2</v>
      </c>
    </row>
    <row r="7" spans="1:59" ht="409.6" x14ac:dyDescent="0.3">
      <c r="A7" s="3">
        <v>5</v>
      </c>
      <c r="B7" s="6" t="s">
        <v>11</v>
      </c>
      <c r="C7" s="7" t="s">
        <v>12</v>
      </c>
      <c r="D7" s="47">
        <v>0.5</v>
      </c>
      <c r="E7" s="45" t="s">
        <v>148</v>
      </c>
      <c r="F7" s="47">
        <v>0</v>
      </c>
      <c r="G7" s="45" t="s">
        <v>59</v>
      </c>
      <c r="H7" s="46"/>
      <c r="I7" s="47">
        <v>1</v>
      </c>
      <c r="J7" s="45" t="s">
        <v>107</v>
      </c>
      <c r="K7" s="45" t="s">
        <v>110</v>
      </c>
      <c r="L7" s="45" t="s">
        <v>111</v>
      </c>
      <c r="M7" s="47">
        <v>1</v>
      </c>
      <c r="N7" s="45" t="s">
        <v>121</v>
      </c>
      <c r="O7" s="45" t="s">
        <v>122</v>
      </c>
      <c r="P7" s="45" t="s">
        <v>123</v>
      </c>
      <c r="Q7" s="39">
        <v>0</v>
      </c>
      <c r="R7" s="45" t="s">
        <v>64</v>
      </c>
      <c r="S7" s="45"/>
      <c r="T7" s="27">
        <v>0</v>
      </c>
      <c r="U7" s="25" t="s">
        <v>127</v>
      </c>
      <c r="V7" s="25"/>
      <c r="W7" s="21">
        <v>0</v>
      </c>
      <c r="X7" s="45"/>
      <c r="Y7" s="45"/>
      <c r="Z7" s="47">
        <v>0.5</v>
      </c>
      <c r="AA7" s="45" t="s">
        <v>152</v>
      </c>
      <c r="AB7" s="46"/>
      <c r="AC7" s="21">
        <v>0</v>
      </c>
      <c r="AD7" s="45" t="s">
        <v>78</v>
      </c>
      <c r="AE7" s="45"/>
      <c r="AF7" s="21">
        <v>0</v>
      </c>
      <c r="AG7" s="45" t="s">
        <v>82</v>
      </c>
      <c r="AH7" s="19">
        <v>0</v>
      </c>
      <c r="AI7" s="45" t="s">
        <v>84</v>
      </c>
      <c r="AJ7" s="45"/>
      <c r="AK7" s="19">
        <v>0</v>
      </c>
      <c r="AL7" s="41" t="s">
        <v>88</v>
      </c>
      <c r="AM7" s="19">
        <v>0</v>
      </c>
      <c r="AN7" s="41" t="s">
        <v>89</v>
      </c>
      <c r="AO7" s="28">
        <v>0</v>
      </c>
      <c r="AP7" s="25" t="s">
        <v>91</v>
      </c>
      <c r="AQ7" s="21">
        <v>1</v>
      </c>
      <c r="AR7" s="45" t="s">
        <v>158</v>
      </c>
      <c r="AS7" s="56">
        <v>0</v>
      </c>
      <c r="AT7" s="45" t="s">
        <v>153</v>
      </c>
      <c r="AU7" s="52">
        <v>0.5</v>
      </c>
      <c r="AV7" s="25" t="s">
        <v>93</v>
      </c>
      <c r="AW7" s="25" t="s">
        <v>133</v>
      </c>
      <c r="AX7" s="52">
        <v>1</v>
      </c>
      <c r="AY7" s="25" t="s">
        <v>143</v>
      </c>
      <c r="AZ7" s="25"/>
      <c r="BA7" s="27">
        <v>0.5</v>
      </c>
      <c r="BB7" s="25" t="s">
        <v>97</v>
      </c>
      <c r="BC7" s="25"/>
      <c r="BD7" s="19">
        <v>0</v>
      </c>
      <c r="BE7" s="45" t="s">
        <v>99</v>
      </c>
      <c r="BF7" s="34">
        <f>AVERAGE(D7:BE7)</f>
        <v>0.3</v>
      </c>
      <c r="BG7" s="32">
        <f>COUNTIF(D7:BE7,1)</f>
        <v>4</v>
      </c>
    </row>
    <row r="8" spans="1:59" ht="409.6" x14ac:dyDescent="0.3">
      <c r="A8" s="8">
        <v>6</v>
      </c>
      <c r="B8" s="6" t="s">
        <v>13</v>
      </c>
      <c r="C8" s="5" t="s">
        <v>14</v>
      </c>
      <c r="D8" s="47">
        <v>0.5</v>
      </c>
      <c r="E8" s="45" t="s">
        <v>148</v>
      </c>
      <c r="F8" s="47">
        <v>0</v>
      </c>
      <c r="G8" s="45" t="s">
        <v>59</v>
      </c>
      <c r="H8" s="37"/>
      <c r="I8" s="47">
        <v>0.5</v>
      </c>
      <c r="J8" s="45" t="s">
        <v>112</v>
      </c>
      <c r="K8" s="45" t="s">
        <v>113</v>
      </c>
      <c r="L8" s="45" t="s">
        <v>111</v>
      </c>
      <c r="M8" s="47">
        <v>0.5</v>
      </c>
      <c r="N8" s="45" t="s">
        <v>112</v>
      </c>
      <c r="O8" s="45" t="s">
        <v>113</v>
      </c>
      <c r="P8" s="44"/>
      <c r="Q8" s="39">
        <v>0.5</v>
      </c>
      <c r="R8" s="45" t="s">
        <v>63</v>
      </c>
      <c r="S8" s="45"/>
      <c r="T8" s="27">
        <v>0.5</v>
      </c>
      <c r="U8" s="25" t="s">
        <v>71</v>
      </c>
      <c r="V8" s="25" t="s">
        <v>73</v>
      </c>
      <c r="W8" s="21">
        <v>0.5</v>
      </c>
      <c r="X8" s="45" t="s">
        <v>130</v>
      </c>
      <c r="Y8" s="45"/>
      <c r="Z8" s="47">
        <v>0</v>
      </c>
      <c r="AA8" s="45" t="s">
        <v>76</v>
      </c>
      <c r="AB8" s="46"/>
      <c r="AC8" s="21">
        <v>0.5</v>
      </c>
      <c r="AD8" s="45" t="s">
        <v>78</v>
      </c>
      <c r="AE8" s="45" t="s">
        <v>154</v>
      </c>
      <c r="AF8" s="21">
        <v>0</v>
      </c>
      <c r="AG8" s="45" t="s">
        <v>82</v>
      </c>
      <c r="AH8" s="19">
        <v>0</v>
      </c>
      <c r="AI8" s="45" t="s">
        <v>84</v>
      </c>
      <c r="AJ8" s="45"/>
      <c r="AK8" s="19">
        <v>0</v>
      </c>
      <c r="AL8" s="41" t="s">
        <v>88</v>
      </c>
      <c r="AM8" s="19">
        <v>0</v>
      </c>
      <c r="AN8" s="41" t="s">
        <v>89</v>
      </c>
      <c r="AO8" s="28">
        <v>0</v>
      </c>
      <c r="AP8" s="25" t="s">
        <v>91</v>
      </c>
      <c r="AQ8" s="21">
        <v>0</v>
      </c>
      <c r="AR8" s="45" t="s">
        <v>157</v>
      </c>
      <c r="AS8" s="56">
        <v>0</v>
      </c>
      <c r="AT8" s="45" t="s">
        <v>153</v>
      </c>
      <c r="AU8" s="52">
        <v>0.5</v>
      </c>
      <c r="AV8" s="25" t="s">
        <v>133</v>
      </c>
      <c r="AW8" s="25" t="s">
        <v>136</v>
      </c>
      <c r="AX8" s="52">
        <v>1</v>
      </c>
      <c r="AY8" s="25" t="s">
        <v>143</v>
      </c>
      <c r="AZ8" s="25" t="s">
        <v>140</v>
      </c>
      <c r="BA8" s="27">
        <v>0.5</v>
      </c>
      <c r="BB8" s="25" t="s">
        <v>97</v>
      </c>
      <c r="BC8" s="25" t="s">
        <v>96</v>
      </c>
      <c r="BD8" s="19">
        <v>0</v>
      </c>
      <c r="BE8" s="45" t="s">
        <v>99</v>
      </c>
      <c r="BF8" s="34">
        <f>AVERAGE(D8:BE8)</f>
        <v>0.27500000000000002</v>
      </c>
      <c r="BG8" s="32">
        <f>COUNTIF(D8:BE8,1)</f>
        <v>1</v>
      </c>
    </row>
    <row r="9" spans="1:59" ht="187.2" x14ac:dyDescent="0.3">
      <c r="A9" s="3">
        <v>7</v>
      </c>
      <c r="B9" s="6" t="s">
        <v>15</v>
      </c>
      <c r="C9" s="5" t="s">
        <v>16</v>
      </c>
      <c r="D9" s="47">
        <v>0</v>
      </c>
      <c r="E9" s="45" t="s">
        <v>148</v>
      </c>
      <c r="F9" s="47">
        <v>0</v>
      </c>
      <c r="G9" s="45" t="s">
        <v>59</v>
      </c>
      <c r="H9" s="37"/>
      <c r="I9" s="47">
        <v>1</v>
      </c>
      <c r="J9" s="45" t="s">
        <v>61</v>
      </c>
      <c r="K9" s="45" t="s">
        <v>62</v>
      </c>
      <c r="L9" s="45"/>
      <c r="M9" s="47">
        <v>1</v>
      </c>
      <c r="N9" s="45" t="s">
        <v>61</v>
      </c>
      <c r="O9" s="45" t="s">
        <v>62</v>
      </c>
      <c r="P9" s="44"/>
      <c r="Q9" s="39">
        <v>0.5</v>
      </c>
      <c r="R9" s="45" t="s">
        <v>63</v>
      </c>
      <c r="S9" s="45"/>
      <c r="T9" s="27">
        <v>0.5</v>
      </c>
      <c r="U9" s="25" t="s">
        <v>71</v>
      </c>
      <c r="V9" s="25"/>
      <c r="W9" s="21">
        <v>0.5</v>
      </c>
      <c r="X9" s="45" t="s">
        <v>130</v>
      </c>
      <c r="Y9" s="45"/>
      <c r="Z9" s="47">
        <v>0.5</v>
      </c>
      <c r="AA9" s="45" t="s">
        <v>76</v>
      </c>
      <c r="AB9" s="46"/>
      <c r="AC9" s="21">
        <v>0.5</v>
      </c>
      <c r="AD9" s="45" t="s">
        <v>78</v>
      </c>
      <c r="AE9" s="45" t="s">
        <v>154</v>
      </c>
      <c r="AF9" s="21">
        <v>0</v>
      </c>
      <c r="AG9" s="45" t="s">
        <v>82</v>
      </c>
      <c r="AH9" s="19">
        <v>0</v>
      </c>
      <c r="AI9" s="45" t="s">
        <v>84</v>
      </c>
      <c r="AJ9" s="45"/>
      <c r="AK9" s="19">
        <v>0</v>
      </c>
      <c r="AL9" s="41" t="s">
        <v>88</v>
      </c>
      <c r="AM9" s="19">
        <v>0</v>
      </c>
      <c r="AN9" s="41" t="s">
        <v>89</v>
      </c>
      <c r="AO9" s="28">
        <v>0</v>
      </c>
      <c r="AP9" s="25" t="s">
        <v>91</v>
      </c>
      <c r="AQ9" s="21">
        <v>0</v>
      </c>
      <c r="AR9" s="45" t="s">
        <v>157</v>
      </c>
      <c r="AS9" s="56">
        <v>0</v>
      </c>
      <c r="AT9" s="45" t="s">
        <v>153</v>
      </c>
      <c r="AU9" s="52">
        <v>1</v>
      </c>
      <c r="AV9" s="25" t="s">
        <v>93</v>
      </c>
      <c r="AW9" s="35"/>
      <c r="AX9" s="52">
        <v>0</v>
      </c>
      <c r="AY9" s="35"/>
      <c r="AZ9" s="35"/>
      <c r="BA9" s="27">
        <v>0</v>
      </c>
      <c r="BB9" s="25" t="s">
        <v>95</v>
      </c>
      <c r="BC9" s="25"/>
      <c r="BD9" s="19">
        <v>0</v>
      </c>
      <c r="BE9" s="45" t="s">
        <v>99</v>
      </c>
      <c r="BF9" s="34">
        <f>AVERAGE(D9:BE9)</f>
        <v>0.27500000000000002</v>
      </c>
      <c r="BG9" s="32">
        <f>COUNTIF(D9:BE9,1)</f>
        <v>3</v>
      </c>
    </row>
    <row r="10" spans="1:59" ht="259.2" x14ac:dyDescent="0.3">
      <c r="A10" s="8">
        <v>8</v>
      </c>
      <c r="B10" s="6" t="s">
        <v>17</v>
      </c>
      <c r="C10" s="7" t="s">
        <v>18</v>
      </c>
      <c r="D10" s="47">
        <v>1</v>
      </c>
      <c r="E10" s="45" t="s">
        <v>148</v>
      </c>
      <c r="F10" s="47">
        <v>1</v>
      </c>
      <c r="G10" s="20" t="s">
        <v>56</v>
      </c>
      <c r="H10" s="46"/>
      <c r="I10" s="47">
        <v>1</v>
      </c>
      <c r="J10" s="45" t="s">
        <v>114</v>
      </c>
      <c r="K10" s="45" t="s">
        <v>115</v>
      </c>
      <c r="L10" s="45"/>
      <c r="M10" s="47">
        <v>1</v>
      </c>
      <c r="N10" s="45" t="s">
        <v>115</v>
      </c>
      <c r="O10" s="46"/>
      <c r="P10" s="44"/>
      <c r="Q10" s="39">
        <v>1</v>
      </c>
      <c r="R10" s="45" t="s">
        <v>63</v>
      </c>
      <c r="S10" s="45"/>
      <c r="T10" s="27">
        <v>1</v>
      </c>
      <c r="U10" s="25" t="s">
        <v>100</v>
      </c>
      <c r="V10" s="25" t="s">
        <v>73</v>
      </c>
      <c r="W10" s="21">
        <v>0.5</v>
      </c>
      <c r="X10" s="45" t="s">
        <v>131</v>
      </c>
      <c r="Y10" s="45" t="s">
        <v>130</v>
      </c>
      <c r="Z10" s="47">
        <v>0.5</v>
      </c>
      <c r="AA10" s="45" t="s">
        <v>76</v>
      </c>
      <c r="AB10" s="46"/>
      <c r="AC10" s="21">
        <v>1</v>
      </c>
      <c r="AD10" s="45" t="s">
        <v>155</v>
      </c>
      <c r="AE10" s="45" t="s">
        <v>81</v>
      </c>
      <c r="AF10" s="21">
        <v>0</v>
      </c>
      <c r="AG10" s="45" t="s">
        <v>82</v>
      </c>
      <c r="AH10" s="19">
        <v>1</v>
      </c>
      <c r="AI10" s="45" t="s">
        <v>85</v>
      </c>
      <c r="AJ10" s="45"/>
      <c r="AK10" s="19">
        <v>0.5</v>
      </c>
      <c r="AL10" s="45" t="s">
        <v>101</v>
      </c>
      <c r="AM10" s="19">
        <v>0</v>
      </c>
      <c r="AN10" s="41" t="s">
        <v>89</v>
      </c>
      <c r="AO10" s="28">
        <v>0</v>
      </c>
      <c r="AP10" s="25" t="s">
        <v>90</v>
      </c>
      <c r="AQ10" s="21">
        <v>1</v>
      </c>
      <c r="AR10" s="45" t="s">
        <v>157</v>
      </c>
      <c r="AS10" s="56">
        <v>0</v>
      </c>
      <c r="AT10" s="45" t="s">
        <v>153</v>
      </c>
      <c r="AU10" s="52">
        <v>1</v>
      </c>
      <c r="AV10" s="25" t="s">
        <v>94</v>
      </c>
      <c r="AW10" s="35"/>
      <c r="AX10" s="52">
        <v>1</v>
      </c>
      <c r="AY10" s="25" t="s">
        <v>144</v>
      </c>
      <c r="AZ10" s="25" t="s">
        <v>145</v>
      </c>
      <c r="BA10" s="27">
        <v>1</v>
      </c>
      <c r="BB10" s="25" t="s">
        <v>95</v>
      </c>
      <c r="BC10" s="25" t="s">
        <v>97</v>
      </c>
      <c r="BD10" s="19">
        <v>0</v>
      </c>
      <c r="BE10" s="45" t="s">
        <v>99</v>
      </c>
      <c r="BF10" s="34">
        <f>AVERAGE(D10:BE10)</f>
        <v>0.67500000000000004</v>
      </c>
      <c r="BG10" s="32">
        <f>COUNTIF(D10:BE10,1)</f>
        <v>12</v>
      </c>
    </row>
    <row r="11" spans="1:59" ht="409.6" x14ac:dyDescent="0.3">
      <c r="A11" s="3">
        <v>9</v>
      </c>
      <c r="B11" s="4" t="s">
        <v>19</v>
      </c>
      <c r="C11" s="9" t="s">
        <v>20</v>
      </c>
      <c r="D11" s="47">
        <v>0</v>
      </c>
      <c r="E11" s="45" t="s">
        <v>55</v>
      </c>
      <c r="F11" s="47">
        <v>0</v>
      </c>
      <c r="G11" s="45" t="s">
        <v>59</v>
      </c>
      <c r="H11" s="46"/>
      <c r="I11" s="47">
        <v>1</v>
      </c>
      <c r="J11" s="45" t="s">
        <v>112</v>
      </c>
      <c r="K11" s="45"/>
      <c r="L11" s="45"/>
      <c r="M11" s="47">
        <v>1</v>
      </c>
      <c r="N11" s="45" t="s">
        <v>112</v>
      </c>
      <c r="O11" s="46"/>
      <c r="P11" s="44"/>
      <c r="Q11" s="39">
        <v>1</v>
      </c>
      <c r="R11" s="45" t="s">
        <v>63</v>
      </c>
      <c r="S11" s="45"/>
      <c r="T11" s="27">
        <v>1</v>
      </c>
      <c r="U11" s="25" t="s">
        <v>71</v>
      </c>
      <c r="V11" s="25" t="s">
        <v>72</v>
      </c>
      <c r="W11" s="21">
        <v>1</v>
      </c>
      <c r="X11" s="45" t="s">
        <v>131</v>
      </c>
      <c r="Y11" s="45" t="s">
        <v>130</v>
      </c>
      <c r="Z11" s="47">
        <v>0.5</v>
      </c>
      <c r="AA11" s="45" t="s">
        <v>76</v>
      </c>
      <c r="AB11" s="46"/>
      <c r="AC11" s="21">
        <v>1</v>
      </c>
      <c r="AD11" s="45" t="s">
        <v>154</v>
      </c>
      <c r="AE11" s="45"/>
      <c r="AF11" s="21">
        <v>0</v>
      </c>
      <c r="AG11" s="45" t="s">
        <v>82</v>
      </c>
      <c r="AH11" s="19">
        <v>0.5</v>
      </c>
      <c r="AI11" s="45" t="s">
        <v>83</v>
      </c>
      <c r="AJ11" s="45"/>
      <c r="AK11" s="19">
        <v>0</v>
      </c>
      <c r="AL11" s="41" t="s">
        <v>88</v>
      </c>
      <c r="AM11" s="19">
        <v>0</v>
      </c>
      <c r="AN11" s="41" t="s">
        <v>89</v>
      </c>
      <c r="AO11" s="28">
        <v>0</v>
      </c>
      <c r="AP11" s="25" t="s">
        <v>90</v>
      </c>
      <c r="AQ11" s="21">
        <v>1</v>
      </c>
      <c r="AR11" s="45" t="s">
        <v>158</v>
      </c>
      <c r="AS11" s="56">
        <v>0</v>
      </c>
      <c r="AT11" s="45" t="s">
        <v>153</v>
      </c>
      <c r="AU11" s="52">
        <v>1</v>
      </c>
      <c r="AV11" s="25" t="s">
        <v>93</v>
      </c>
      <c r="AW11" s="25" t="s">
        <v>134</v>
      </c>
      <c r="AX11" s="52">
        <v>1</v>
      </c>
      <c r="AY11" s="25" t="s">
        <v>146</v>
      </c>
      <c r="AZ11" s="35"/>
      <c r="BA11" s="27">
        <v>1</v>
      </c>
      <c r="BB11" s="25" t="s">
        <v>98</v>
      </c>
      <c r="BC11" s="25"/>
      <c r="BD11" s="19">
        <v>0</v>
      </c>
      <c r="BE11" s="45" t="s">
        <v>99</v>
      </c>
      <c r="BF11" s="34">
        <f>AVERAGE(D11:BE11)</f>
        <v>0.55000000000000004</v>
      </c>
      <c r="BG11" s="32">
        <f>COUNTIF(D11:BE11,1)</f>
        <v>10</v>
      </c>
    </row>
    <row r="12" spans="1:59" ht="46.8" x14ac:dyDescent="0.3">
      <c r="A12" s="3">
        <v>10</v>
      </c>
      <c r="B12" s="10" t="s">
        <v>21</v>
      </c>
      <c r="C12" s="7"/>
      <c r="D12" s="43"/>
      <c r="E12" s="45"/>
      <c r="F12" s="43"/>
      <c r="G12" s="44"/>
      <c r="H12" s="44"/>
      <c r="I12" s="43"/>
      <c r="J12" s="46"/>
      <c r="K12" s="46"/>
      <c r="L12" s="44"/>
      <c r="M12" s="43"/>
      <c r="N12" s="46"/>
      <c r="O12" s="46"/>
      <c r="P12" s="44"/>
      <c r="Q12" s="49"/>
      <c r="R12" s="45"/>
      <c r="S12" s="45"/>
      <c r="T12" s="50"/>
      <c r="U12" s="25"/>
      <c r="V12" s="25"/>
      <c r="W12" s="43"/>
      <c r="X12" s="45"/>
      <c r="Y12" s="45"/>
      <c r="Z12" s="43"/>
      <c r="AA12" s="46"/>
      <c r="AB12" s="46"/>
      <c r="AC12" s="43"/>
      <c r="AD12" s="45"/>
      <c r="AE12" s="45"/>
      <c r="AF12" s="21"/>
      <c r="AG12" s="45"/>
      <c r="AH12" s="43"/>
      <c r="AI12" s="45"/>
      <c r="AJ12" s="45"/>
      <c r="AK12" s="19"/>
      <c r="AL12" s="41"/>
      <c r="AM12" s="19"/>
      <c r="AN12" s="41"/>
      <c r="AO12" s="50"/>
      <c r="AP12" s="25"/>
      <c r="AQ12" s="43"/>
      <c r="AR12" s="45"/>
      <c r="AS12" s="56"/>
      <c r="AT12" s="45"/>
      <c r="AU12" s="50"/>
      <c r="AV12" s="35"/>
      <c r="AW12" s="35"/>
      <c r="AX12" s="50"/>
      <c r="AY12" s="35"/>
      <c r="AZ12" s="35"/>
      <c r="BA12" s="50"/>
      <c r="BB12" s="25"/>
      <c r="BC12" s="25"/>
      <c r="BD12" s="43"/>
      <c r="BE12" s="45"/>
      <c r="BF12" s="34"/>
      <c r="BG12" s="32"/>
    </row>
    <row r="13" spans="1:59" ht="409.6" x14ac:dyDescent="0.3">
      <c r="A13" s="3" t="s">
        <v>22</v>
      </c>
      <c r="B13" s="4" t="s">
        <v>23</v>
      </c>
      <c r="C13" s="9" t="s">
        <v>24</v>
      </c>
      <c r="D13" s="47">
        <v>0</v>
      </c>
      <c r="E13" s="45" t="s">
        <v>55</v>
      </c>
      <c r="F13" s="47">
        <v>0</v>
      </c>
      <c r="G13" s="45" t="s">
        <v>150</v>
      </c>
      <c r="H13" s="45" t="s">
        <v>57</v>
      </c>
      <c r="I13" s="47">
        <v>0.25</v>
      </c>
      <c r="J13" s="45" t="s">
        <v>108</v>
      </c>
      <c r="K13" s="45"/>
      <c r="L13" s="44"/>
      <c r="M13" s="47">
        <v>0.25</v>
      </c>
      <c r="N13" s="45" t="s">
        <v>120</v>
      </c>
      <c r="O13" s="45"/>
      <c r="P13" s="44"/>
      <c r="Q13" s="21">
        <v>0.25</v>
      </c>
      <c r="R13" s="45" t="s">
        <v>67</v>
      </c>
      <c r="S13" s="45" t="s">
        <v>126</v>
      </c>
      <c r="T13" s="21">
        <v>0.25</v>
      </c>
      <c r="U13" s="25" t="s">
        <v>128</v>
      </c>
      <c r="V13" s="25"/>
      <c r="W13" s="21">
        <v>0</v>
      </c>
      <c r="X13" s="45"/>
      <c r="Y13" s="45"/>
      <c r="Z13" s="47">
        <v>0</v>
      </c>
      <c r="AA13" s="45" t="s">
        <v>152</v>
      </c>
      <c r="AB13" s="46"/>
      <c r="AC13" s="21">
        <v>0.25</v>
      </c>
      <c r="AD13" s="45" t="s">
        <v>154</v>
      </c>
      <c r="AE13" s="45"/>
      <c r="AF13" s="21">
        <v>0</v>
      </c>
      <c r="AG13" s="45" t="s">
        <v>82</v>
      </c>
      <c r="AH13" s="21">
        <v>0.25</v>
      </c>
      <c r="AI13" s="45" t="s">
        <v>83</v>
      </c>
      <c r="AJ13" s="45"/>
      <c r="AK13" s="19">
        <v>0</v>
      </c>
      <c r="AL13" s="41" t="s">
        <v>88</v>
      </c>
      <c r="AM13" s="19">
        <v>0</v>
      </c>
      <c r="AN13" s="41" t="s">
        <v>89</v>
      </c>
      <c r="AO13" s="19">
        <v>0</v>
      </c>
      <c r="AP13" s="25" t="s">
        <v>90</v>
      </c>
      <c r="AQ13" s="21">
        <v>0</v>
      </c>
      <c r="AR13" s="45" t="s">
        <v>158</v>
      </c>
      <c r="AS13" s="56">
        <v>0</v>
      </c>
      <c r="AT13" s="45" t="s">
        <v>153</v>
      </c>
      <c r="AU13" s="47">
        <v>0</v>
      </c>
      <c r="AV13" s="25" t="s">
        <v>135</v>
      </c>
      <c r="AW13" s="35"/>
      <c r="AX13" s="47">
        <v>0.25</v>
      </c>
      <c r="AY13" s="25" t="s">
        <v>143</v>
      </c>
      <c r="AZ13" s="35"/>
      <c r="BA13" s="21">
        <v>0.25</v>
      </c>
      <c r="BB13" s="25" t="s">
        <v>97</v>
      </c>
      <c r="BC13" s="25"/>
      <c r="BD13" s="19">
        <v>0</v>
      </c>
      <c r="BE13" s="45" t="s">
        <v>159</v>
      </c>
      <c r="BF13" s="34">
        <f>AVERAGE(D13:BE13)</f>
        <v>0.1</v>
      </c>
      <c r="BG13" s="32">
        <f>COUNTIF(D13:BE13,0.25)</f>
        <v>8</v>
      </c>
    </row>
    <row r="14" spans="1:59" ht="409.6" x14ac:dyDescent="0.3">
      <c r="A14" s="8" t="s">
        <v>25</v>
      </c>
      <c r="B14" s="6" t="s">
        <v>26</v>
      </c>
      <c r="C14" s="5" t="s">
        <v>27</v>
      </c>
      <c r="D14" s="47">
        <v>0</v>
      </c>
      <c r="E14" s="45" t="s">
        <v>55</v>
      </c>
      <c r="F14" s="47">
        <v>0</v>
      </c>
      <c r="G14" s="45" t="s">
        <v>150</v>
      </c>
      <c r="H14" s="45" t="s">
        <v>57</v>
      </c>
      <c r="I14" s="47">
        <v>0.25</v>
      </c>
      <c r="J14" s="45" t="s">
        <v>108</v>
      </c>
      <c r="K14" s="46"/>
      <c r="L14" s="44"/>
      <c r="M14" s="47">
        <v>0.25</v>
      </c>
      <c r="N14" s="45" t="s">
        <v>120</v>
      </c>
      <c r="O14" s="46"/>
      <c r="P14" s="44"/>
      <c r="Q14" s="21">
        <v>0.25</v>
      </c>
      <c r="R14" s="45" t="s">
        <v>67</v>
      </c>
      <c r="S14" s="45"/>
      <c r="T14" s="21">
        <v>0.25</v>
      </c>
      <c r="U14" s="25" t="s">
        <v>128</v>
      </c>
      <c r="V14" s="25"/>
      <c r="W14" s="21">
        <v>0</v>
      </c>
      <c r="X14" s="45"/>
      <c r="Y14" s="45"/>
      <c r="Z14" s="47">
        <v>0</v>
      </c>
      <c r="AA14" s="45" t="s">
        <v>152</v>
      </c>
      <c r="AB14" s="46"/>
      <c r="AC14" s="21">
        <v>0.25</v>
      </c>
      <c r="AD14" s="45" t="s">
        <v>154</v>
      </c>
      <c r="AE14" s="45"/>
      <c r="AF14" s="21">
        <v>0</v>
      </c>
      <c r="AG14" s="45" t="s">
        <v>82</v>
      </c>
      <c r="AH14" s="21">
        <v>0</v>
      </c>
      <c r="AI14" s="45" t="s">
        <v>83</v>
      </c>
      <c r="AJ14" s="24"/>
      <c r="AK14" s="19">
        <v>0</v>
      </c>
      <c r="AL14" s="41" t="s">
        <v>88</v>
      </c>
      <c r="AM14" s="19">
        <v>0</v>
      </c>
      <c r="AN14" s="41" t="s">
        <v>89</v>
      </c>
      <c r="AO14" s="19">
        <v>0</v>
      </c>
      <c r="AP14" s="25" t="s">
        <v>90</v>
      </c>
      <c r="AQ14" s="21">
        <v>0</v>
      </c>
      <c r="AR14" s="45" t="s">
        <v>158</v>
      </c>
      <c r="AS14" s="56">
        <v>0</v>
      </c>
      <c r="AT14" s="45" t="s">
        <v>153</v>
      </c>
      <c r="AU14" s="47">
        <v>0.25</v>
      </c>
      <c r="AV14" s="25" t="s">
        <v>137</v>
      </c>
      <c r="AW14" s="35"/>
      <c r="AX14" s="47">
        <v>0.25</v>
      </c>
      <c r="AY14" s="53" t="s">
        <v>143</v>
      </c>
      <c r="AZ14" s="25"/>
      <c r="BA14" s="21">
        <v>0.25</v>
      </c>
      <c r="BB14" s="25" t="s">
        <v>97</v>
      </c>
      <c r="BC14" s="25"/>
      <c r="BD14" s="19">
        <v>0</v>
      </c>
      <c r="BE14" s="45" t="s">
        <v>159</v>
      </c>
      <c r="BF14" s="34">
        <f>AVERAGE(D14:BE14)</f>
        <v>0.1</v>
      </c>
      <c r="BG14" s="32">
        <f t="shared" ref="BG14:BG16" si="0">COUNTIF(D14:BE14,0.25)</f>
        <v>8</v>
      </c>
    </row>
    <row r="15" spans="1:59" ht="331.2" x14ac:dyDescent="0.3">
      <c r="A15" s="3" t="s">
        <v>28</v>
      </c>
      <c r="B15" s="4" t="s">
        <v>29</v>
      </c>
      <c r="C15" s="5" t="s">
        <v>27</v>
      </c>
      <c r="D15" s="47">
        <v>0</v>
      </c>
      <c r="E15" s="45" t="s">
        <v>55</v>
      </c>
      <c r="F15" s="47">
        <v>0</v>
      </c>
      <c r="G15" s="45" t="s">
        <v>150</v>
      </c>
      <c r="H15" s="45" t="s">
        <v>58</v>
      </c>
      <c r="I15" s="47">
        <v>0.25</v>
      </c>
      <c r="J15" s="45" t="s">
        <v>108</v>
      </c>
      <c r="K15" s="45" t="s">
        <v>116</v>
      </c>
      <c r="L15" s="45" t="s">
        <v>117</v>
      </c>
      <c r="M15" s="47">
        <v>0.25</v>
      </c>
      <c r="N15" s="45" t="s">
        <v>120</v>
      </c>
      <c r="O15" s="45" t="s">
        <v>124</v>
      </c>
      <c r="P15" s="45" t="s">
        <v>125</v>
      </c>
      <c r="Q15" s="21">
        <v>0.25</v>
      </c>
      <c r="R15" s="45" t="s">
        <v>68</v>
      </c>
      <c r="S15" s="45"/>
      <c r="T15" s="21">
        <v>0.25</v>
      </c>
      <c r="U15" s="25" t="s">
        <v>71</v>
      </c>
      <c r="V15" s="25"/>
      <c r="W15" s="21">
        <v>0</v>
      </c>
      <c r="X15" s="45"/>
      <c r="Y15" s="45"/>
      <c r="Z15" s="47">
        <v>0</v>
      </c>
      <c r="AA15" s="45" t="s">
        <v>152</v>
      </c>
      <c r="AB15" s="45" t="s">
        <v>77</v>
      </c>
      <c r="AC15" s="21">
        <v>0.25</v>
      </c>
      <c r="AD15" s="45" t="s">
        <v>80</v>
      </c>
      <c r="AE15" s="45" t="s">
        <v>154</v>
      </c>
      <c r="AF15" s="21">
        <v>0</v>
      </c>
      <c r="AG15" s="45" t="s">
        <v>82</v>
      </c>
      <c r="AH15" s="21">
        <v>0.25</v>
      </c>
      <c r="AI15" s="45" t="s">
        <v>83</v>
      </c>
      <c r="AJ15" s="24"/>
      <c r="AK15" s="19">
        <v>0</v>
      </c>
      <c r="AL15" s="41" t="s">
        <v>88</v>
      </c>
      <c r="AM15" s="19">
        <v>0</v>
      </c>
      <c r="AN15" s="41" t="s">
        <v>89</v>
      </c>
      <c r="AO15" s="19">
        <v>0</v>
      </c>
      <c r="AP15" s="25" t="s">
        <v>90</v>
      </c>
      <c r="AQ15" s="21">
        <v>0</v>
      </c>
      <c r="AR15" s="45" t="s">
        <v>158</v>
      </c>
      <c r="AS15" s="56">
        <v>0</v>
      </c>
      <c r="AT15" s="45" t="s">
        <v>153</v>
      </c>
      <c r="AU15" s="47">
        <v>0.25</v>
      </c>
      <c r="AV15" s="25" t="s">
        <v>138</v>
      </c>
      <c r="AW15" s="35"/>
      <c r="AX15" s="47">
        <v>0.25</v>
      </c>
      <c r="AY15" s="25" t="s">
        <v>147</v>
      </c>
      <c r="AZ15" s="35"/>
      <c r="BA15" s="21">
        <v>0.25</v>
      </c>
      <c r="BB15" s="25" t="s">
        <v>97</v>
      </c>
      <c r="BC15" s="25"/>
      <c r="BD15" s="19">
        <v>0</v>
      </c>
      <c r="BE15" s="45" t="s">
        <v>99</v>
      </c>
      <c r="BF15" s="34">
        <f>AVERAGE(D15:BE15)</f>
        <v>0.1125</v>
      </c>
      <c r="BG15" s="32">
        <f t="shared" si="0"/>
        <v>9</v>
      </c>
    </row>
    <row r="16" spans="1:59" ht="216" x14ac:dyDescent="0.3">
      <c r="A16" s="8" t="s">
        <v>30</v>
      </c>
      <c r="B16" s="4" t="s">
        <v>31</v>
      </c>
      <c r="C16" s="5" t="s">
        <v>32</v>
      </c>
      <c r="D16" s="47">
        <v>0</v>
      </c>
      <c r="E16" s="45" t="s">
        <v>55</v>
      </c>
      <c r="F16" s="47">
        <v>0</v>
      </c>
      <c r="G16" s="45" t="s">
        <v>150</v>
      </c>
      <c r="H16" s="45" t="s">
        <v>58</v>
      </c>
      <c r="I16" s="47">
        <v>0</v>
      </c>
      <c r="J16" s="45" t="s">
        <v>118</v>
      </c>
      <c r="K16" s="46"/>
      <c r="L16" s="44"/>
      <c r="M16" s="47">
        <v>0</v>
      </c>
      <c r="N16" s="45" t="s">
        <v>118</v>
      </c>
      <c r="O16" s="46"/>
      <c r="P16" s="44"/>
      <c r="Q16" s="21">
        <v>0</v>
      </c>
      <c r="R16" s="45" t="s">
        <v>68</v>
      </c>
      <c r="S16" s="45"/>
      <c r="T16" s="21">
        <v>0</v>
      </c>
      <c r="U16" s="25" t="s">
        <v>127</v>
      </c>
      <c r="V16" s="25"/>
      <c r="W16" s="21">
        <v>0</v>
      </c>
      <c r="X16" s="45"/>
      <c r="Y16" s="45"/>
      <c r="Z16" s="47">
        <v>0</v>
      </c>
      <c r="AA16" s="45" t="s">
        <v>152</v>
      </c>
      <c r="AB16" s="46"/>
      <c r="AC16" s="21">
        <v>0.25</v>
      </c>
      <c r="AD16" s="45" t="s">
        <v>154</v>
      </c>
      <c r="AE16" s="45"/>
      <c r="AF16" s="21">
        <v>0</v>
      </c>
      <c r="AG16" s="45" t="s">
        <v>82</v>
      </c>
      <c r="AH16" s="21">
        <v>0</v>
      </c>
      <c r="AI16" s="45" t="s">
        <v>83</v>
      </c>
      <c r="AJ16" s="24"/>
      <c r="AK16" s="19">
        <v>0</v>
      </c>
      <c r="AL16" s="41" t="s">
        <v>88</v>
      </c>
      <c r="AM16" s="19">
        <v>0</v>
      </c>
      <c r="AN16" s="41" t="s">
        <v>89</v>
      </c>
      <c r="AO16" s="19">
        <v>0</v>
      </c>
      <c r="AP16" s="25" t="s">
        <v>90</v>
      </c>
      <c r="AQ16" s="21">
        <v>0</v>
      </c>
      <c r="AR16" s="45" t="s">
        <v>158</v>
      </c>
      <c r="AS16" s="56">
        <v>0</v>
      </c>
      <c r="AT16" s="45" t="s">
        <v>153</v>
      </c>
      <c r="AU16" s="47">
        <v>0</v>
      </c>
      <c r="AV16" s="25" t="s">
        <v>135</v>
      </c>
      <c r="AW16" s="35"/>
      <c r="AX16" s="47">
        <v>0</v>
      </c>
      <c r="AY16" s="35"/>
      <c r="AZ16" s="35"/>
      <c r="BA16" s="21">
        <v>0.25</v>
      </c>
      <c r="BB16" s="25" t="s">
        <v>97</v>
      </c>
      <c r="BC16" s="25"/>
      <c r="BD16" s="19">
        <v>0</v>
      </c>
      <c r="BE16" s="45" t="s">
        <v>99</v>
      </c>
      <c r="BF16" s="34">
        <f>AVERAGE(D16:BE16)</f>
        <v>2.5000000000000001E-2</v>
      </c>
      <c r="BG16" s="32">
        <f t="shared" si="0"/>
        <v>2</v>
      </c>
    </row>
    <row r="17" spans="1:59" ht="15.6" x14ac:dyDescent="0.3">
      <c r="A17" s="11"/>
      <c r="B17" s="12" t="s">
        <v>33</v>
      </c>
      <c r="C17" s="13"/>
      <c r="D17" s="42">
        <f>SUM(D2:D16)</f>
        <v>2.5</v>
      </c>
      <c r="E17" s="41"/>
      <c r="F17" s="42">
        <f>SUM(F2:F16)</f>
        <v>3</v>
      </c>
      <c r="G17" s="41"/>
      <c r="H17" s="41"/>
      <c r="I17" s="42">
        <v>8.25</v>
      </c>
      <c r="J17" s="41"/>
      <c r="K17" s="41"/>
      <c r="L17" s="41"/>
      <c r="M17" s="22">
        <f>SUM(M2:M16)</f>
        <v>8.25</v>
      </c>
      <c r="N17" s="24"/>
      <c r="O17" s="24"/>
      <c r="P17" s="24"/>
      <c r="Q17" s="42">
        <f>SUM(Q2:Q16)</f>
        <v>6.25</v>
      </c>
      <c r="R17" s="41"/>
      <c r="S17" s="41"/>
      <c r="T17" s="42">
        <f>SUM(T2:T16)</f>
        <v>6.25</v>
      </c>
      <c r="U17" s="41"/>
      <c r="V17" s="41"/>
      <c r="W17" s="42">
        <f>SUM(W2:W16)</f>
        <v>4</v>
      </c>
      <c r="X17" s="41"/>
      <c r="Y17" s="41"/>
      <c r="Z17" s="54">
        <f>SUM(Z2:Z16)</f>
        <v>4</v>
      </c>
      <c r="AA17" s="44"/>
      <c r="AB17" s="44"/>
      <c r="AC17" s="42">
        <f>SUM(AC2:AC16)</f>
        <v>6.5</v>
      </c>
      <c r="AD17" s="41"/>
      <c r="AE17" s="41"/>
      <c r="AF17" s="42">
        <f>SUM(AF2:AF16)</f>
        <v>0</v>
      </c>
      <c r="AG17" s="41"/>
      <c r="AH17" s="42">
        <f>SUM(AH2:AH16)</f>
        <v>4</v>
      </c>
      <c r="AI17" s="41"/>
      <c r="AJ17" s="41"/>
      <c r="AK17" s="42">
        <f>SUM(AK2:AK16)</f>
        <v>1.5</v>
      </c>
      <c r="AL17" s="41"/>
      <c r="AM17" s="42">
        <f>SUM(AM2:AM16)</f>
        <v>0</v>
      </c>
      <c r="AN17" s="41"/>
      <c r="AO17" s="42">
        <f>SUM(AO2:AO16)</f>
        <v>0.5</v>
      </c>
      <c r="AP17" s="41"/>
      <c r="AQ17" s="42">
        <f>SUM(AQ2:AQ16)</f>
        <v>5</v>
      </c>
      <c r="AR17" s="41"/>
      <c r="AS17" s="42">
        <f>SUM(AS2:AS16)</f>
        <v>0</v>
      </c>
      <c r="AT17" s="41"/>
      <c r="AU17" s="42">
        <f>SUM(AU2:AU16)</f>
        <v>7</v>
      </c>
      <c r="AV17" s="41"/>
      <c r="AW17" s="41"/>
      <c r="AX17" s="54">
        <f>SUM(AX2:AX16)</f>
        <v>7.75</v>
      </c>
      <c r="AY17" s="44"/>
      <c r="AZ17" s="44"/>
      <c r="BA17" s="42">
        <f>SUM(BA2:BA16)</f>
        <v>7</v>
      </c>
      <c r="BB17" s="41"/>
      <c r="BC17" s="41"/>
      <c r="BD17" s="42">
        <f>SUM(BD2:BD16)</f>
        <v>1.5</v>
      </c>
      <c r="BE17" s="41"/>
      <c r="BF17" s="33">
        <f>AVERAGE(D17:BE17)</f>
        <v>4.1624999999999996</v>
      </c>
      <c r="BG17" s="32"/>
    </row>
    <row r="18" spans="1:59" x14ac:dyDescent="0.3">
      <c r="W18" s="23"/>
      <c r="X18" s="23"/>
    </row>
  </sheetData>
  <mergeCells count="19">
    <mergeCell ref="AM1:AN1"/>
    <mergeCell ref="AO1:AP1"/>
    <mergeCell ref="AQ1:AR1"/>
    <mergeCell ref="AU1:AW1"/>
    <mergeCell ref="AH1:AJ1"/>
    <mergeCell ref="BD1:BE1"/>
    <mergeCell ref="BA1:BC1"/>
    <mergeCell ref="T1:V1"/>
    <mergeCell ref="Z1:AB1"/>
    <mergeCell ref="AC1:AE1"/>
    <mergeCell ref="W1:Y1"/>
    <mergeCell ref="AS1:AT1"/>
    <mergeCell ref="AF1:AG1"/>
    <mergeCell ref="AK1:AL1"/>
    <mergeCell ref="D1:E1"/>
    <mergeCell ref="F1:H1"/>
    <mergeCell ref="I1:L1"/>
    <mergeCell ref="M1:P1"/>
    <mergeCell ref="Q1:S1"/>
  </mergeCells>
  <hyperlinks>
    <hyperlink ref="J3" r:id="rId1" xr:uid="{117C522A-A9BD-477E-880C-A07341BBEE88}"/>
    <hyperlink ref="J10" r:id="rId2" location="c3358" xr:uid="{E04BAF66-2BB2-44D3-98AE-472199C419D2}"/>
    <hyperlink ref="K10" r:id="rId3" xr:uid="{7DF0A0B0-2077-46C9-9472-2422A47AD943}"/>
    <hyperlink ref="J16" r:id="rId4" xr:uid="{CBEC1A40-FA05-4F40-A28C-276356B919FF}"/>
    <hyperlink ref="J6" r:id="rId5" xr:uid="{8406DD08-F462-4523-BB65-BA6040195D29}"/>
    <hyperlink ref="K5" r:id="rId6" xr:uid="{BCC8ADCB-8BE3-4844-92ED-087E5FFFCAC7}"/>
    <hyperlink ref="J7" r:id="rId7" xr:uid="{9D4558BB-9481-49AB-931B-A79E1BAE5132}"/>
    <hyperlink ref="K8" r:id="rId8" location="tab-38975-group-5" xr:uid="{BFF360E5-2BCB-4E6E-ABF5-E7CE408C2574}"/>
    <hyperlink ref="K9" r:id="rId9" xr:uid="{03018ABD-BA11-4317-919D-1CE41DB33069}"/>
    <hyperlink ref="J9" r:id="rId10" xr:uid="{0F256D23-BB40-4673-8CF3-699E06F3DD28}"/>
    <hyperlink ref="J8" r:id="rId11" xr:uid="{85EE7AEB-23CE-4766-A4F7-6814FA93B0CA}"/>
    <hyperlink ref="J11" r:id="rId12" xr:uid="{741E4FD0-9240-4D41-A589-E61E56A80D35}"/>
    <hyperlink ref="J4" r:id="rId13" location="view-table-row-acvities_policies-12" xr:uid="{F0542517-D6F1-46AF-BA43-B0D9635D78B1}"/>
    <hyperlink ref="K4" r:id="rId14" xr:uid="{515FF730-38F9-48AD-BF9F-C41998DF01E2}"/>
    <hyperlink ref="L15" r:id="rId15" xr:uid="{6BEF892F-63CF-40B6-9425-C5E8A213D7F0}"/>
    <hyperlink ref="L6" r:id="rId16" xr:uid="{DC806EE3-B160-45A3-B530-50DE495EA462}"/>
    <hyperlink ref="K7" r:id="rId17" xr:uid="{23B63ACD-2DB6-4AB2-833C-FC4E4FEDF8F7}"/>
    <hyperlink ref="L7" r:id="rId18" xr:uid="{71E3B1BA-EEE0-4341-8BFC-C7B2B044FE17}"/>
    <hyperlink ref="L8" r:id="rId19" xr:uid="{67A7CC65-0BD8-4E3C-B8EA-4BDEEE09CED6}"/>
    <hyperlink ref="O8" r:id="rId20" location="tab-38975-group-5" xr:uid="{9AAE7C76-9FD9-48F9-A11E-D079C938148E}"/>
    <hyperlink ref="N3" r:id="rId21" xr:uid="{22DAAB46-CDEC-4896-AED5-9DEF4AD51397}"/>
    <hyperlink ref="N10" r:id="rId22" xr:uid="{1B6FEC13-232D-4D4D-8789-8868B497B01D}"/>
    <hyperlink ref="O9" r:id="rId23" xr:uid="{512BD58A-5F44-452C-A62D-70E36E68FEAC}"/>
    <hyperlink ref="N11" r:id="rId24" xr:uid="{B1A356C8-E6D0-4B3D-9BF6-3B3FED744087}"/>
    <hyperlink ref="N4" r:id="rId25" location="view-table-row-acvities_policies-12" xr:uid="{80D40D9A-CBC0-4C50-B5F2-45346A8C02E4}"/>
    <hyperlink ref="N9" r:id="rId26" xr:uid="{81F99C6E-AEBC-433B-90A4-D18C7209CF07}"/>
    <hyperlink ref="O4" r:id="rId27" xr:uid="{9D33C128-5344-4B01-9559-23B296E22D5B}"/>
    <hyperlink ref="N6" r:id="rId28" xr:uid="{6B40AD26-7CBD-4DBF-9F83-73A04289ED25}"/>
    <hyperlink ref="O5" r:id="rId29" xr:uid="{D0E1DA86-833C-466B-8160-76AFCA1F6ED3}"/>
    <hyperlink ref="N8" r:id="rId30" xr:uid="{F1B79FCE-AED3-43A4-96E7-162678BE8939}"/>
    <hyperlink ref="N16" r:id="rId31" xr:uid="{E19AC9D4-C76E-4A56-8A15-83C062E4FFDE}"/>
    <hyperlink ref="O15" r:id="rId32" xr:uid="{440386CE-252D-44B9-B94F-D4685FE6ABAB}"/>
    <hyperlink ref="P15" r:id="rId33" xr:uid="{04A37A93-3199-45A8-945C-503A5DE7C3B6}"/>
    <hyperlink ref="O7" r:id="rId34" xr:uid="{E44ECDD6-E8AD-46AD-B376-A42DA9AD3936}"/>
    <hyperlink ref="R4" r:id="rId35" xr:uid="{7B53B0E3-645D-4957-BBC8-A3419A35B6C2}"/>
    <hyperlink ref="R7" r:id="rId36" xr:uid="{96FED4F4-8FD5-4FB6-9DE2-87BCB4843FA2}"/>
    <hyperlink ref="R11" r:id="rId37" xr:uid="{DE74F794-B27A-4CB3-AFB0-F959BD6D862F}"/>
    <hyperlink ref="R3" r:id="rId38" xr:uid="{7C384ECA-05E4-4366-B02E-9E695806088C}"/>
    <hyperlink ref="R6" r:id="rId39" xr:uid="{1683F194-96F4-43E0-99A4-D228AAADFA5A}"/>
    <hyperlink ref="R13" r:id="rId40" xr:uid="{BB966BDF-1FB1-44C6-88D0-3F90FAEB29F7}"/>
    <hyperlink ref="R14" r:id="rId41" xr:uid="{04DD4AFD-C26B-408F-8AC0-B55E44BD6E87}"/>
    <hyperlink ref="R8" r:id="rId42" xr:uid="{D4D7AF32-4400-4860-8257-6615CEE81E56}"/>
    <hyperlink ref="R5" r:id="rId43" xr:uid="{1A815352-986A-414D-A786-6C80965BAFD0}"/>
    <hyperlink ref="S13" r:id="rId44" xr:uid="{E0A1961D-F36F-4A63-B27B-B15B283F4882}"/>
    <hyperlink ref="U5" r:id="rId45" xr:uid="{14A525CF-78D7-4A29-AB45-3B61DFFA4BB2}"/>
    <hyperlink ref="V8" r:id="rId46" xr:uid="{DE51A2FE-19CC-4F14-8D60-67BE06168C80}"/>
    <hyperlink ref="U11" r:id="rId47" xr:uid="{CFDF506A-3670-4932-9388-1ACF196E9681}"/>
    <hyperlink ref="U9" r:id="rId48" xr:uid="{B3BC5183-E7E1-4823-90D6-EAF9F960BD4A}"/>
    <hyperlink ref="U3" r:id="rId49" xr:uid="{D0042C08-257C-471A-B0D2-51DEB56F4DF7}"/>
    <hyperlink ref="U4" r:id="rId50" xr:uid="{F38A2883-0790-4D17-930A-4F8F0F94889C}"/>
    <hyperlink ref="U13" r:id="rId51" xr:uid="{B49F999F-F28A-42A1-A9D6-F67FE726BFE4}"/>
    <hyperlink ref="U14" r:id="rId52" xr:uid="{30F8E483-11A9-4F3C-9E93-0E7F790C39DE}"/>
    <hyperlink ref="U10" r:id="rId53" xr:uid="{A22C10DF-613C-4C98-9B00-923644306704}"/>
    <hyperlink ref="U7" r:id="rId54" xr:uid="{0F95EF81-8FEE-4A83-9AF8-B396A034C53F}"/>
    <hyperlink ref="U6" r:id="rId55" xr:uid="{EA0AE666-82E8-4280-8A9F-45880343697C}"/>
    <hyperlink ref="U8" r:id="rId56" xr:uid="{0FF7B1DD-891D-4810-A86A-020D6E8C9387}"/>
    <hyperlink ref="U16" r:id="rId57" xr:uid="{E55FAAD1-D286-40AF-A963-91BE3DFC93CD}"/>
    <hyperlink ref="X3" r:id="rId58" xr:uid="{3C66D0D7-6B8C-4BB8-AC3F-34D35FBBFB64}"/>
    <hyperlink ref="X4" r:id="rId59" xr:uid="{E118B072-01A9-42BE-AC16-C2E0D312900B}"/>
    <hyperlink ref="Y4" r:id="rId60" xr:uid="{CAD94ED6-70A3-459F-9115-11393CF82571}"/>
    <hyperlink ref="X11" r:id="rId61" xr:uid="{F3A23BFC-8002-4095-98BB-CCC0832BD483}"/>
    <hyperlink ref="X8" r:id="rId62" xr:uid="{AEF0A18A-BC11-4C65-9368-9FF22AEFDBFC}"/>
    <hyperlink ref="X9" r:id="rId63" xr:uid="{E9A8E415-4365-4FE8-A867-9E363F94CE17}"/>
    <hyperlink ref="Y11" r:id="rId64" xr:uid="{F2E40B49-FDBC-41F8-A211-19FE629425A0}"/>
    <hyperlink ref="X10" r:id="rId65" xr:uid="{049B33E0-8C98-460B-9B6E-395D99BD0090}"/>
    <hyperlink ref="Y10" r:id="rId66" xr:uid="{7AA269AF-FF4A-47C5-B961-18E72EA928AD}"/>
    <hyperlink ref="AL3" r:id="rId67" xr:uid="{8DF631FB-71F3-41E2-B5AE-D6969524BF11}"/>
    <hyperlink ref="AL4" r:id="rId68" xr:uid="{0587FFA9-5CD4-487B-91BF-6437CD8DE1F6}"/>
    <hyperlink ref="AL10" r:id="rId69" xr:uid="{2AD2A732-D72E-4AEB-A1B1-2FF9ED8EAE9E}"/>
    <hyperlink ref="AV10" r:id="rId70" xr:uid="{2B7B7F16-1C56-41D7-9BFF-38E425E4511B}"/>
    <hyperlink ref="AV3" r:id="rId71" xr:uid="{21585478-6BB4-4AC5-A3C0-BA9D98DC5004}"/>
    <hyperlink ref="AV7" r:id="rId72" xr:uid="{55BFD5A7-6A94-4694-88F5-E0EAF6EEB08A}"/>
    <hyperlink ref="AW3" r:id="rId73" xr:uid="{E11CE6B5-2846-43C1-9D13-7C3EA16A2EFD}"/>
    <hyperlink ref="AV13" r:id="rId74" xr:uid="{6C386D1E-DCCF-4C98-BEE9-FC80A28943A3}"/>
    <hyperlink ref="AV16" r:id="rId75" xr:uid="{0BAC9D05-FB26-46D4-BFE5-8514A99DDD3B}"/>
    <hyperlink ref="AV11" r:id="rId76" xr:uid="{B723A4E6-7468-45D4-9DEC-D637DEB62086}"/>
    <hyperlink ref="AW4" r:id="rId77" xr:uid="{AD0721C4-322B-4D77-88C0-7B836A432332}"/>
    <hyperlink ref="AW11" r:id="rId78" xr:uid="{A285CF57-18C7-49A3-8297-10A4958783B4}"/>
    <hyperlink ref="AV4" r:id="rId79" xr:uid="{0DCD9C5F-E3E4-4E49-8F65-E1E225DDB45D}"/>
    <hyperlink ref="AV5" r:id="rId80" xr:uid="{B19D884F-4DBE-47C6-80CB-575BCBE86B2E}"/>
    <hyperlink ref="AV6" r:id="rId81" xr:uid="{9005586E-51B4-4D7B-A6A7-6FA8A5CE3529}"/>
    <hyperlink ref="AW7" r:id="rId82" xr:uid="{B5A7D8E2-6068-4F2F-B921-C8B0E1DF4B73}"/>
    <hyperlink ref="AV8" r:id="rId83" xr:uid="{C520B107-F78E-4297-8E6F-8A0BB65E714C}"/>
    <hyperlink ref="AY10" r:id="rId84" xr:uid="{BE300985-B53D-4808-BF75-D90F25ECD4E4}"/>
    <hyperlink ref="AY3" r:id="rId85" xr:uid="{3D6067B1-5DFD-4591-8489-9A2B7A7A2BFA}"/>
    <hyperlink ref="AY15" r:id="rId86" xr:uid="{605911F9-48E8-4F0B-9CEB-DDB3695AD4A3}"/>
    <hyperlink ref="AZ4" r:id="rId87" xr:uid="{DEB0CAE9-2E98-4E4E-A806-15F27162AE46}"/>
    <hyperlink ref="AY4" r:id="rId88" xr:uid="{A6271DB5-D30A-4519-A611-7EC7433DAA5F}"/>
    <hyperlink ref="AZ3" r:id="rId89" xr:uid="{7562F78E-C18C-4CB2-A253-3B32BD726B05}"/>
    <hyperlink ref="AZ10" r:id="rId90" xr:uid="{18803B22-F912-405F-9DA9-97AE4E0EBDB6}"/>
    <hyperlink ref="AY11" r:id="rId91" display="https://www.telia.lt/medias/telia-lietuva-metine-ataskaita-2024-.pdf?context=bWFzdGVyfGZja0ltYWdlL0Rva3VtZW50YWkvS29ycG9yYXR5dmluaWFpL0F0YXNrYWl0b3N8MzAxMzAyNjV8YXBwbGljYXRpb24vcGRmfGZja0ltYWdlL0Rva3VtZW50YWkvS29ycG9yYXR5dmluaWFpL0F0YXNrYWl0b3MvaDcwL2hiNi8xMzYxOTkwOTAwMTI0Ni5wZGZ8YjU5ODJhZGM1OTYwYjk4ZmM4Nzk3YmU5OWVmZmZkNWNiOTViNzYxMmQxYTU5NGE5ZTc5MjZjY2MzOTQwYTI4Ng" xr:uid="{CDB1DEF5-9D85-4F17-8674-C03DB66B1BBD}"/>
    <hyperlink ref="AZ8" r:id="rId92" xr:uid="{41E3CE00-D351-4C4E-B7B8-E5C6CC952258}"/>
    <hyperlink ref="E13" r:id="rId93" xr:uid="{851C5C58-3AE0-43B4-81B1-1F92C076FD2D}"/>
    <hyperlink ref="E14" r:id="rId94" xr:uid="{D8421FB5-2479-419E-8AF5-62EEAFDA330D}"/>
    <hyperlink ref="E15" r:id="rId95" xr:uid="{FCB68D9E-3A8D-493B-952C-F225D6955BE7}"/>
    <hyperlink ref="E16" r:id="rId96" xr:uid="{ABADFA86-2649-454D-96E8-2F7A671A5A97}"/>
    <hyperlink ref="E3" r:id="rId97" xr:uid="{16C55EA7-986F-45B7-98D4-51F270873866}"/>
    <hyperlink ref="E10" r:id="rId98" xr:uid="{8042CB04-CA5A-4229-8B8C-28DE1666896A}"/>
    <hyperlink ref="E7" r:id="rId99" xr:uid="{409F3171-7ED0-4B93-A1F7-F8FE109E6EAD}"/>
    <hyperlink ref="E4" r:id="rId100" xr:uid="{D7A5415C-F548-4FB0-A774-C8EA12121B97}"/>
    <hyperlink ref="E8" r:id="rId101" xr:uid="{CDF666F4-9C25-4C92-8129-E29E3667BB19}"/>
    <hyperlink ref="E9" r:id="rId102" xr:uid="{418385B7-1784-414C-BBE2-2E326288BA79}"/>
    <hyperlink ref="G6" r:id="rId103" xr:uid="{7848E514-C5B3-406C-8DA7-94BA02D7CAB4}"/>
    <hyperlink ref="G3" r:id="rId104" xr:uid="{8AE1C287-FB30-4FDA-9F21-67F4256D4CB2}"/>
    <hyperlink ref="G10" r:id="rId105" xr:uid="{47BD9EB6-AAF9-47B1-B0D6-5070AFB98F0F}"/>
    <hyperlink ref="H14:H16" r:id="rId106" display="https://www.circlek.lt/musu-tvarumo-istorija" xr:uid="{C48477D3-C4F1-4AAD-9F98-0008B908A44D}"/>
    <hyperlink ref="H3" r:id="rId107" xr:uid="{6EED85B9-4DD5-4A66-9286-B0ABB5291AAE}"/>
    <hyperlink ref="G4" r:id="rId108" xr:uid="{0E41135B-35BD-4031-9728-17A63E6D5849}"/>
    <hyperlink ref="H4" r:id="rId109" xr:uid="{063F58F4-542A-429B-8661-0A1818A83061}"/>
    <hyperlink ref="G13" r:id="rId110" xr:uid="{DA126777-7AF8-4045-983B-AD218DE0A8DA}"/>
    <hyperlink ref="G14" r:id="rId111" xr:uid="{6FF76F9A-200A-455C-AF51-E04230B1792A}"/>
    <hyperlink ref="H13" r:id="rId112" xr:uid="{F19F1DE3-39D0-444A-B0CC-1433D1B73CD5}"/>
    <hyperlink ref="H14" r:id="rId113" xr:uid="{61507269-803E-485F-91FF-B1138D4AF4EC}"/>
    <hyperlink ref="G15" r:id="rId114" xr:uid="{70ADF8A7-108C-4373-9B87-E4CF9930B37B}"/>
    <hyperlink ref="G16" r:id="rId115" xr:uid="{E4BAD3E0-B7C2-4F5B-AE88-F21A68D5F632}"/>
    <hyperlink ref="H5" r:id="rId116" xr:uid="{0E42E2AA-A84B-4A17-8C3B-F50F676DE916}"/>
    <hyperlink ref="G5" r:id="rId117" xr:uid="{9CFDD017-62E8-4775-8FF0-DE2C403001F7}"/>
    <hyperlink ref="G7" r:id="rId118" xr:uid="{FD6C4375-FB24-4674-AD03-1D4E4A57E482}"/>
    <hyperlink ref="G8" r:id="rId119" xr:uid="{45DACDC9-170B-4EDB-89FD-A6E5776E841E}"/>
    <hyperlink ref="G9" r:id="rId120" xr:uid="{46F03B43-BDD6-4EF7-86D9-40D236EF136F}"/>
    <hyperlink ref="G11" r:id="rId121" xr:uid="{D8B82013-B0BD-4708-9390-C2C926D0418F}"/>
    <hyperlink ref="AB3" r:id="rId122" xr:uid="{EF8D4906-5023-4159-9ED9-2BA04A65AD41}"/>
    <hyperlink ref="AA3" r:id="rId123" xr:uid="{71CAFCCF-5C15-4F6B-AB7E-C095EDB7B355}"/>
    <hyperlink ref="AA4" r:id="rId124" xr:uid="{D9C161AD-A755-4065-846F-C990475DDCB0}"/>
    <hyperlink ref="AA6" r:id="rId125" xr:uid="{071B888D-41CD-4792-A508-E8F9D6B4B2D5}"/>
    <hyperlink ref="AA9" r:id="rId126" xr:uid="{14CB944A-6E0C-43AD-98B7-36FCC8249983}"/>
    <hyperlink ref="AA8" r:id="rId127" xr:uid="{60A21089-119B-45F7-ACCD-82DE41CA5F9C}"/>
    <hyperlink ref="AA10" r:id="rId128" xr:uid="{5D04D4EB-B97D-4CBA-BF20-A3A15A1920FB}"/>
    <hyperlink ref="AA11" r:id="rId129" xr:uid="{C0D3FEB7-43CA-441F-8B05-7902AC9383B3}"/>
    <hyperlink ref="AA5" r:id="rId130" xr:uid="{61543A18-D171-46A8-8BA7-AAFA59DF16D7}"/>
    <hyperlink ref="AA7" r:id="rId131" xr:uid="{81A77295-C744-4C39-82DD-ECFF9231C8E3}"/>
    <hyperlink ref="AA13" r:id="rId132" xr:uid="{DABEDB30-67A9-4BA2-8D85-84EAEEBF4EA0}"/>
    <hyperlink ref="AA14" r:id="rId133" xr:uid="{6C778B7F-1A92-4BB1-889C-FBE944235FF8}"/>
    <hyperlink ref="AA15" r:id="rId134" xr:uid="{90A5DDA0-9FB5-49EB-A7B9-2169C71B0348}"/>
    <hyperlink ref="AA16" r:id="rId135" xr:uid="{BAD8CAD0-BC1D-414E-BEC2-7E08F331A7B7}"/>
    <hyperlink ref="AN3" r:id="rId136" xr:uid="{E274A8FC-8BC8-4B88-A22B-139B2ABDB806}"/>
    <hyperlink ref="AN16" r:id="rId137" xr:uid="{E3A6BD0F-FB23-49BD-B3A3-CE7CB963FEAF}"/>
    <hyperlink ref="AN15" r:id="rId138" xr:uid="{5DB94582-7733-4DDD-9A22-407E11CB5941}"/>
    <hyperlink ref="AN14" r:id="rId139" xr:uid="{B9EBE958-EA81-4C8E-B311-D390D40B6F08}"/>
    <hyperlink ref="AN13" r:id="rId140" xr:uid="{F4AE1645-DDE9-420C-AF7D-C6CC9D535A16}"/>
    <hyperlink ref="AN11" r:id="rId141" xr:uid="{1B717032-4CBE-46FE-916F-B14696EDD8FB}"/>
    <hyperlink ref="AN10" r:id="rId142" xr:uid="{2D0518B8-9FA1-4413-9097-BB4BACB10AFD}"/>
    <hyperlink ref="AN4" r:id="rId143" xr:uid="{BC04FDE0-7110-428F-9DB4-8ED41D380951}"/>
    <hyperlink ref="AN5" r:id="rId144" xr:uid="{0EA75585-C980-4AC9-BF94-42C35F638382}"/>
    <hyperlink ref="AN6" r:id="rId145" xr:uid="{BABCB303-D0E6-433D-B88A-0445DF3223AC}"/>
    <hyperlink ref="AN7" r:id="rId146" xr:uid="{61ECF8E7-CCFE-4457-88D6-ED5C6799AFCB}"/>
    <hyperlink ref="AN8" r:id="rId147" xr:uid="{4A3FEA65-B943-4F36-B8B0-781877608DD5}"/>
    <hyperlink ref="AN9" r:id="rId148" xr:uid="{110D61E5-878B-4B13-A984-B09A7C5D1D01}"/>
    <hyperlink ref="AT3" r:id="rId149" xr:uid="{E59F42A5-9B17-4AE3-A420-03E85AF79301}"/>
    <hyperlink ref="AT4" r:id="rId150" xr:uid="{87328610-B8E0-4AAD-A7F3-E2D62E23B0F0}"/>
    <hyperlink ref="AT5" r:id="rId151" xr:uid="{A88D20B3-FE81-4FBA-BD81-288668B4554F}"/>
    <hyperlink ref="AT6:AT7" r:id="rId152" display="https://www.scandagra.lt" xr:uid="{9B734A33-FB65-4CAE-922D-4F931589B20A}"/>
    <hyperlink ref="AT8:AT9" r:id="rId153" display="https://www.scandagra.lt" xr:uid="{F80777CE-3450-408F-95A4-8472A84AE457}"/>
    <hyperlink ref="AT10:AT11" r:id="rId154" display="https://www.scandagra.lt" xr:uid="{37AFF8E3-99DF-420D-853B-46BFDD3F8901}"/>
    <hyperlink ref="AT12:AT13" r:id="rId155" display="https://www.scandagra.lt" xr:uid="{5ECCDCDD-725E-4377-A31B-CF8DAB378AB3}"/>
    <hyperlink ref="AT14" r:id="rId156" xr:uid="{C6B88C85-6009-4D36-B278-A38105FF23A2}"/>
    <hyperlink ref="AT15" r:id="rId157" xr:uid="{1466C65C-CEF0-4C54-B703-9C43C874F84B}"/>
    <hyperlink ref="AT16" r:id="rId158" xr:uid="{85E4CB17-D953-40B0-9DAA-9DF83FD89C81}"/>
    <hyperlink ref="AE4" r:id="rId159" xr:uid="{31371AF6-DD53-49CE-8196-204F5B265463}"/>
    <hyperlink ref="AD10" r:id="rId160" xr:uid="{FB270123-EAE2-49BF-BD60-CCED517E286F}"/>
    <hyperlink ref="AE10" r:id="rId161" xr:uid="{E22D3156-CE9C-474A-BDBA-D41D68554ABE}"/>
    <hyperlink ref="AD5" r:id="rId162" xr:uid="{822CF6CF-EF35-49E8-A455-754A408E56FD}"/>
    <hyperlink ref="AD8" r:id="rId163" xr:uid="{4EC50052-14ED-4391-B972-FAD03490CA9B}"/>
    <hyperlink ref="AD4" r:id="rId164" xr:uid="{9FE4D63E-28B6-4056-8FEA-937265598AE3}"/>
    <hyperlink ref="AE5" r:id="rId165" xr:uid="{51357EEB-BAA8-494E-9750-321F94D89C10}"/>
    <hyperlink ref="AD3" r:id="rId166" xr:uid="{798AFE85-26BA-4EBC-98A3-D97E29F574E7}"/>
    <hyperlink ref="AE6" r:id="rId167" xr:uid="{323769EE-53DA-4590-9A1A-DA9E5D2A8936}"/>
    <hyperlink ref="AE8" r:id="rId168" xr:uid="{20540650-7C2A-429E-A9F6-74FA8C8E531F}"/>
    <hyperlink ref="AE9" r:id="rId169" xr:uid="{FF5DE8CD-0F69-4526-83D8-809C37B43298}"/>
    <hyperlink ref="AD11" r:id="rId170" xr:uid="{CECD8283-028A-432D-AB31-2FF17B8BDB1A}"/>
    <hyperlink ref="AD13" r:id="rId171" xr:uid="{971D4E4F-FB17-42E4-9257-67F077DD0479}"/>
    <hyperlink ref="AD14" r:id="rId172" xr:uid="{EDEFF96A-6FE5-431C-8C18-4AD32454DF92}"/>
    <hyperlink ref="AE15" r:id="rId173" xr:uid="{856B15EE-77C7-4514-BC84-27717252F27F}"/>
    <hyperlink ref="AD16" r:id="rId174" xr:uid="{BC662CBB-188B-4708-A696-0D1A9C867577}"/>
    <hyperlink ref="AG3" r:id="rId175" xr:uid="{13018B9C-F554-40F4-8D0D-DE7404C6AC93}"/>
    <hyperlink ref="AG4" r:id="rId176" xr:uid="{D99378EE-FE3A-4763-BF35-EDBC80A2804C}"/>
    <hyperlink ref="AI4" r:id="rId177" xr:uid="{C5D8831A-20B3-43C6-AB4F-16C3A202A5FA}"/>
    <hyperlink ref="AI6" r:id="rId178" xr:uid="{751ACF31-51B4-4A51-AA95-D840298FA222}"/>
    <hyperlink ref="AI7" r:id="rId179" display="https://www.orlenlietuva.lt/LT/Company/Documents/Etikos kodeksas LT.pdf" xr:uid="{70EE2DC6-0F0C-4ADB-AB80-53D200EC9BD7}"/>
    <hyperlink ref="AI8" r:id="rId180" xr:uid="{C9B2B14C-6EE8-45D7-B368-A610F32293CF}"/>
    <hyperlink ref="AI9" r:id="rId181" display="https://www.orlenlietuva.lt/LT/Company/Documents/Etikos kodeksas LT.pdf" xr:uid="{CFCECA9E-477F-4FCA-A776-D04A8FD989AC}"/>
    <hyperlink ref="AI13" r:id="rId182" xr:uid="{323C6166-452C-4128-B94A-A861035F1ACF}"/>
    <hyperlink ref="AI3" r:id="rId183" xr:uid="{312EB00E-C68F-461D-9971-0A7FAAC451BB}"/>
    <hyperlink ref="AI5" r:id="rId184" xr:uid="{8F59FAD1-2958-47EB-B2A0-AF71CB147373}"/>
    <hyperlink ref="AI16" r:id="rId185" xr:uid="{B374E2E7-8519-448C-829D-C3ECB8646C19}"/>
    <hyperlink ref="AP4" r:id="rId186" xr:uid="{AB189CFE-C7D5-4591-A258-AF9D75BA6629}"/>
    <hyperlink ref="AP5" r:id="rId187" xr:uid="{71F6E555-3EF8-43F0-B024-49F52D9F6713}"/>
    <hyperlink ref="AP7" r:id="rId188" xr:uid="{5EC7A5F5-A096-4925-9060-02486EC54081}"/>
    <hyperlink ref="AP8" r:id="rId189" xr:uid="{14C050CD-65FF-4A59-AA63-5F88F5A67B41}"/>
    <hyperlink ref="AP9" r:id="rId190" xr:uid="{09E1A613-B3FF-4D4E-88E0-C638871FAA7F}"/>
    <hyperlink ref="AP3" r:id="rId191" location="kodel-sanitex" xr:uid="{835DF20A-B7DA-472E-B95E-6FFF65ACC4D5}"/>
    <hyperlink ref="AR3" r:id="rId192" xr:uid="{1842BFD8-290B-4E5F-9F19-2BBFB58BA1AE}"/>
    <hyperlink ref="AR4" r:id="rId193" xr:uid="{90172488-029A-42F7-88F4-486D699B76AB}"/>
    <hyperlink ref="AR10" r:id="rId194" xr:uid="{23BB66A4-21F6-4187-B33F-A82901559BA7}"/>
    <hyperlink ref="AR5" r:id="rId195" xr:uid="{0981CEE6-90E3-45B5-B213-0B2039668B8A}"/>
    <hyperlink ref="AR6:AR7" r:id="rId196" display="https://sba.lt/lt/naujienos/lygiu-galimybiu-padetis-sba-home-imoneje" xr:uid="{49663E10-F174-45DD-82F5-86B3E56F77B2}"/>
    <hyperlink ref="AR11" r:id="rId197" xr:uid="{4641FFB4-9ADD-431C-B55A-93BA3DA732F3}"/>
    <hyperlink ref="AR13" r:id="rId198" xr:uid="{B678357F-9780-4EF2-9876-36B213757689}"/>
    <hyperlink ref="AR14:AR16" r:id="rId199" display="https://sba.lt/lt/naujienos/lygiu-galimybiu-padetis-sba-home-imoneje" xr:uid="{C24B8BC5-EC67-49B5-A724-DA694FAE0838}"/>
    <hyperlink ref="AR8" r:id="rId200" xr:uid="{F21646AE-1324-4082-901C-D2C4F32F392C}"/>
    <hyperlink ref="AR9" r:id="rId201" xr:uid="{BB17F73E-3C8A-44AC-9EC9-62BD0E62D966}"/>
    <hyperlink ref="BB3" r:id="rId202" xr:uid="{5CEB3A4A-4207-447C-95B8-7655EC671024}"/>
    <hyperlink ref="BB4" r:id="rId203" xr:uid="{3C4A3852-9850-42CC-AF2A-592812955DB2}"/>
    <hyperlink ref="BB9" r:id="rId204" xr:uid="{346B5704-364E-424E-BD61-D62D61E2AA25}"/>
    <hyperlink ref="BB10" r:id="rId205" xr:uid="{7A9E631D-6378-4800-B0C3-35303C6B0731}"/>
    <hyperlink ref="BC4" r:id="rId206" xr:uid="{EF276325-6398-4F95-9748-8A4F28239D59}"/>
    <hyperlink ref="BB5" r:id="rId207" xr:uid="{2F7FBE1C-5837-4F7E-9EF1-5234BAD407BD}"/>
    <hyperlink ref="BB11" r:id="rId208" xr:uid="{74FB7C96-0EA6-4F2B-836B-6868DAD3E640}"/>
    <hyperlink ref="BB14" r:id="rId209" xr:uid="{5718EAD7-FCFD-4D65-8F04-250E46D70BD3}"/>
    <hyperlink ref="BB15:BB16" r:id="rId210" display="https://www.viada.lt/investuotojams/apie-imone/" xr:uid="{646C7704-79B9-4124-B5D0-A666A5BD7FB1}"/>
    <hyperlink ref="BC8" r:id="rId211" xr:uid="{42D5D1AF-66CF-4AE9-92B9-372367062DC8}"/>
    <hyperlink ref="BB13" r:id="rId212" xr:uid="{11748E32-B80E-45BD-B8A9-E261A2C842FB}"/>
    <hyperlink ref="BE3" r:id="rId213" xr:uid="{99B4C12E-E837-40B4-BC94-D2B3A31A985E}"/>
    <hyperlink ref="BE5" r:id="rId214" xr:uid="{1BE7119F-66A8-4A14-866B-AE25298CC2BB}"/>
    <hyperlink ref="BE13" r:id="rId215" xr:uid="{C024BB3F-23B9-420B-8A14-13D2C836B69F}"/>
    <hyperlink ref="BE14" r:id="rId216" xr:uid="{5B82DF66-E4DE-4363-AA60-C9EC68D77B9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5b4bab-d255-4471-8bda-5f2d1555feee">
      <Terms xmlns="http://schemas.microsoft.com/office/infopath/2007/PartnerControls"/>
    </lcf76f155ced4ddcb4097134ff3c332f>
    <TaxCatchAll xmlns="12229f61-2199-47ef-8c9e-9e599a8050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3DEB52D2BEF4F83C45F0DCAFD64AE" ma:contentTypeVersion="12" ma:contentTypeDescription="Create a new document." ma:contentTypeScope="" ma:versionID="9ffbf8438b09488981aaf8f09254a951">
  <xsd:schema xmlns:xsd="http://www.w3.org/2001/XMLSchema" xmlns:xs="http://www.w3.org/2001/XMLSchema" xmlns:p="http://schemas.microsoft.com/office/2006/metadata/properties" xmlns:ns2="ef5b4bab-d255-4471-8bda-5f2d1555feee" xmlns:ns3="12229f61-2199-47ef-8c9e-9e599a805061" targetNamespace="http://schemas.microsoft.com/office/2006/metadata/properties" ma:root="true" ma:fieldsID="44bc846d59617ea3af46eb57a0c767cd" ns2:_="" ns3:_="">
    <xsd:import namespace="ef5b4bab-d255-4471-8bda-5f2d1555feee"/>
    <xsd:import namespace="12229f61-2199-47ef-8c9e-9e599a805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b4bab-d255-4471-8bda-5f2d1555f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d32092-156c-4e4a-8f64-7b96de9fb8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29f61-2199-47ef-8c9e-9e599a80506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90ae548-10d9-478f-81a4-517fd5010efb}" ma:internalName="TaxCatchAll" ma:showField="CatchAllData" ma:web="12229f61-2199-47ef-8c9e-9e599a8050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DD392E-5D79-4A60-8C77-0538B51191CB}">
  <ds:schemaRefs>
    <ds:schemaRef ds:uri="http://schemas.microsoft.com/office/2006/metadata/properties"/>
    <ds:schemaRef ds:uri="http://schemas.microsoft.com/office/infopath/2007/PartnerControls"/>
    <ds:schemaRef ds:uri="ef5b4bab-d255-4471-8bda-5f2d1555feee"/>
    <ds:schemaRef ds:uri="12229f61-2199-47ef-8c9e-9e599a805061"/>
  </ds:schemaRefs>
</ds:datastoreItem>
</file>

<file path=customXml/itemProps2.xml><?xml version="1.0" encoding="utf-8"?>
<ds:datastoreItem xmlns:ds="http://schemas.openxmlformats.org/officeDocument/2006/customXml" ds:itemID="{F15ED861-70F5-41A0-BA32-57D9D6D03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15DF1A-1011-45DB-A4C7-86199F487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5b4bab-d255-4471-8bda-5f2d1555feee"/>
    <ds:schemaRef ds:uri="12229f61-2199-47ef-8c9e-9e599a805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Rezultatai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Ausma Minkauskaitė</dc:creator>
  <cp:lastModifiedBy>Ausma Minkauskaitė</cp:lastModifiedBy>
  <dcterms:created xsi:type="dcterms:W3CDTF">2025-09-24T09:16:12Z</dcterms:created>
  <dcterms:modified xsi:type="dcterms:W3CDTF">2026-09-17T13:03:38Z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0x0101002EB3DEB52D2BEF4F83C45F0DCAFD64AE</vt:lpwstr>
  </property>
  <property fmtid="{D5CDD505-2E9C-101B-9397-08002B2CF9AE}" pid="3" name="Order">
    <vt:r8>933500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