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iste_brazdziunaite_lithuaniandiversitycharter_onmicrosoft_com/Documents/Documents/Chartija/Lygių galimybių tyrimas/2024/VIEŠINIMUI/"/>
    </mc:Choice>
  </mc:AlternateContent>
  <xr:revisionPtr revIDLastSave="468" documentId="8_{AD927A5D-3333-441D-95B6-D0EF0230723C}" xr6:coauthVersionLast="47" xr6:coauthVersionMax="47" xr10:uidLastSave="{21573625-6E77-43AD-850A-E7DA83F17BD1}"/>
  <bookViews>
    <workbookView xWindow="-110" yWindow="-110" windowWidth="22620" windowHeight="13500" xr2:uid="{70CC54FA-BC04-4435-B5F3-ED9146E9D751}"/>
  </bookViews>
  <sheets>
    <sheet name="Vertinimas" sheetId="1" r:id="rId1"/>
    <sheet name="Papildomi klausimai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" i="1" l="1"/>
  <c r="BA13" i="1"/>
  <c r="BA5" i="1"/>
  <c r="BA9" i="1"/>
  <c r="BA11" i="1"/>
  <c r="AZ4" i="1"/>
  <c r="BA4" i="1" s="1"/>
  <c r="AZ5" i="1"/>
  <c r="AZ6" i="1"/>
  <c r="BA6" i="1" s="1"/>
  <c r="AZ7" i="1"/>
  <c r="BA7" i="1" s="1"/>
  <c r="AZ8" i="1"/>
  <c r="BA8" i="1" s="1"/>
  <c r="AZ9" i="1"/>
  <c r="AZ10" i="1"/>
  <c r="BA10" i="1" s="1"/>
  <c r="AZ11" i="1"/>
  <c r="AZ13" i="1"/>
  <c r="AZ14" i="1"/>
  <c r="BA14" i="1" s="1"/>
  <c r="AZ15" i="1"/>
  <c r="BA15" i="1" s="1"/>
  <c r="AZ16" i="1"/>
  <c r="BA16" i="1" s="1"/>
  <c r="AZ17" i="1"/>
  <c r="AZ3" i="1"/>
  <c r="D17" i="1"/>
  <c r="S17" i="1"/>
</calcChain>
</file>

<file path=xl/sharedStrings.xml><?xml version="1.0" encoding="utf-8"?>
<sst xmlns="http://schemas.openxmlformats.org/spreadsheetml/2006/main" count="416" uniqueCount="141">
  <si>
    <t>Ar įmonės svetainėje skelbiama pozicija, kad įmonė siekia užtikrinti lygias galimybes darbe?</t>
  </si>
  <si>
    <t>1. Taip, įmonė skelbia apie lygių galimybių svarbą ir kad siekia jas užtikrinti savo viduje - 1 taškas 
2. Tokios informacijos nėra - 0 taškų</t>
  </si>
  <si>
    <t>Ar įmonė skelbia dokumentą/-us, kaip užtikrina lygias galimybes savo viduje?</t>
  </si>
  <si>
    <t>1. Taip, dokumentas/-ai skelbiami, juose numatytas veiksmų planas - 1 taškas 
2. Dokumentas/-ai skelbiami, bet jų galiojimas jau yra pasibaigęs arba dokumente aprašomi principai, bet neskelbiama apie konkrečias iniciatyvas - 0,5 taško
3. Dokumentas neskelbiamas - 0 taškų</t>
  </si>
  <si>
    <t>Ar įmonė skelbia situacijos analizę apie lygias galimybes organizacijoje?</t>
  </si>
  <si>
    <t xml:space="preserve">1. Taip, įmonė skelbia situacijos analizę, pateikia, kokie su lygiomis galimybėmis susiję iššūkiai jai aktualiausi, tai pagrindžia duomenimis arba pavyzdžiais, arba kita informacija. Skelbiama analizė ne senesnė nei 2 metai - 1 taškas 
2. Įmonė skelbia bent dalį situacijos analizės: pavyzdžiui, kokie iššūkiai jai aktualiausi, bet nepateikia pagrindimo, arba nėra aišku, kiek jie specifiniai būtent šiai įmonei, arba tik pateikia duomenis apie darbuotojus, jų statistiką. Skelbiama analizė ne senesnė nei 2 metai   - 0,5 taško
3. Situacijos analizės nėra - 0 taškų </t>
  </si>
  <si>
    <t>Ar įmonės lygių galimybių dokumente/ plane nurodoma, kokias problemas, susijusias su lygiomis galimybėmis, siekiama spręsti?</t>
  </si>
  <si>
    <t>1. Taip, dokumente įvardintos konkrečios problemos, kurios yra aktualios įmonei ir kurias įmonė įsipareigoja spręsti- 1 taškas 
2. Dokumente yra nurodomos bendros šaliai aktualios problemos, bet nėra aišku, kiek jos aktualios įmonei arba yra užsimenama apie galimas problemas, bet nenurodoma tiksliai - 0,5 taško
3. Dokumente nėra įvardijamos konkrečios su lygiomis galimybėmis susijusios problemos - 0 taškų</t>
  </si>
  <si>
    <t xml:space="preserve">Ar įmonės lygių galimybių dokumente / plane numatyta, kokio pokyčio skelbiamomis priemonėmis norima pasiekti? </t>
  </si>
  <si>
    <t>1. Taip, dokumente yra numatyti konkretūs, pamatuojami rezultatai, yra aišku, kokių rodiklių įmonė nori pasiekti - 1 taškas 
2. Dokumente rezultatai nurodyti, bet jie neaiškūs arba nepamatuojami, arba orientuoti į procesą (pavyzdžiui, nurodoma, kad kažkas padidės, bet nerašoma, kas ir kiek), arba iškelti įmonių grupei ir neaišku, ar taikomi tik grupės lygmeniu, ar ir individualioms įmonėms - 0,5 taško
3. Dokumente nėra numatyta rezultatų - 0 taškų</t>
  </si>
  <si>
    <t>Ar įmonės lygių galimybių dokumente numatytos priemonės, kuriomis bus bandoma pasiekti užsibrėžtų tikslų?</t>
  </si>
  <si>
    <t>1. Taip, dokumente yra numatytos konkrečios priemonės - 1 taškas 
2. Dokumente dalis priemonių yra konkrečios, dalis suformuluotos abstrakčiai, neaišku, ką konkrečiai įmonė turi įgyvendinti, kokią problemą siekiama spręsti - 0,5 taškų 
3. Dokumente nėra numatyta priemonių, arba yra nurodyti bendri lygių galimybių principai - 0 taškų</t>
  </si>
  <si>
    <t>Ar dokumente yra numatytas priemonių įgyvendinimo stebėjimas ir vertinimas (monitoringas)?</t>
  </si>
  <si>
    <t>1. Taip, dokumente numatytas priemonių įgyvendinimo vertinimas ir stebėsena, yra nurodoma, kiek dažnai jis vyksta ir kas yra atsakingas. Stebėsenos rezultatai pateikiami viešai - 1 taškas 
2. Dokumente stebėsena numatyta, bet nėra informacijos, kaip dažnai ji vyksta arba kas ją atlieka. Stebėsenos rezultatai neviešinami (arba trūkta bent vienos sąlygos išpildymo iki 1 taško) - 0,5 taško
3. Dokumente nėra numatyta stebėsenos - 0 taškų</t>
  </si>
  <si>
    <t>Ar įmonė skelbia pranešimų kanalą, kuriuo gali naudotis asmenys, jei patirtų diskriminacijos įmonėje, pavyzdžiui darbo pokalbių metu?</t>
  </si>
  <si>
    <t>1. Taip, įmonė turi konfidencialų pranešimo kanalą, kuris yra skirtas galimiems lygių galimybių pažeidimams įmonėje. Kanalas yra prieinamas visiems (ne tik asmenims, kuriuos su įmone sieja ar siejo sutartiniai santykiai) - 1 taškas 
2. Įmonė turi pranešimo kanalą, bet nėra informacijos apie jo konfidencialumą arba neaišku, ar juo galima naudotis norint pranešti apie galimą diskriminaciją - 0,5 taško
3. Neturi pranešimo kanalo arba nėra informacijos apie jį - 0 taškų</t>
  </si>
  <si>
    <t>Ar įmonėje yra paskirtas darbuotojas ar padalinys, atsakingas už lygių galimybių įgyvendinimą?</t>
  </si>
  <si>
    <t>1. Taip, įmonė turi atsakingą asmenį ar padalinį/ skyrių/ komandą, kuri atsakinga už lygių galimybių užtikrinimą įstaigoje - 1 taškas 
2. Įmonė nurodo, kad yra atsakingas asmuo ar padalinys/ skyrius/ komanda, tačiau jie užsiima tik dalimi veiklų, skirtų siekti lygių galimybių darbovietėje, pvz, tik stebėsena - 0,5 taško
3. Įmonė konkrečios pareigybės neturi arba yra nurodoma, kad darbuotojai turi vadovautis lygių galimybių principais - 0 taškų</t>
  </si>
  <si>
    <t>Ar įmonė skelbia duomenis susijusius su įvairove ir įtrauktimi:</t>
  </si>
  <si>
    <t>10.1</t>
  </si>
  <si>
    <t>Ar įmonė skelbia su įvairove organizacijoje susijusius nuasmenintus duomenis?</t>
  </si>
  <si>
    <t>1. Skelbiami su darbuotojų įvairove organizacijoje susiję duomenys, apie dvi ar daugiau visuomenės grupių: pavyzdžiui, kiek dirba vyrų, moterų ir kokio amžiaus, kt. - 0,25
2. Tokia informacija neskelbiama - 0 taškų</t>
  </si>
  <si>
    <t>10.2</t>
  </si>
  <si>
    <t>Ar įmonė skelbia vadovaujančias pareigas užimančių moterų ir vyrų procentinę išraišką?</t>
  </si>
  <si>
    <t>1. Informacija skelbiama - 0,25 taško 
2. Tokia informacija neskelbiama - 0 taškų</t>
  </si>
  <si>
    <t>10.3</t>
  </si>
  <si>
    <t xml:space="preserve">Ar įmonė skelbia skirtingų laikotarpių duomenis, susijusius su įvairove ir įtrauktimi? </t>
  </si>
  <si>
    <t>10.4</t>
  </si>
  <si>
    <t>Ar įmonė skelbia duomenis apie persidengiančias tapatybes, pavyzdžiui, kiek organizacijoje dirba skirtingo amžiaus moterų ir vyrų.</t>
  </si>
  <si>
    <t>1. Informacija skelbiama - 0,25 taško
2. Tokia informacija neskelbiama - 0 taškų</t>
  </si>
  <si>
    <t xml:space="preserve">Nr. </t>
  </si>
  <si>
    <t>Klausimas</t>
  </si>
  <si>
    <t>Kriterijus</t>
  </si>
  <si>
    <t>Taškai</t>
  </si>
  <si>
    <t>Nuoroda</t>
  </si>
  <si>
    <t>Agrokoncerno grūdai, UAB</t>
  </si>
  <si>
    <t>https://agrorodeo.lt/</t>
  </si>
  <si>
    <t>Iš viso iš 10 galimų balų</t>
  </si>
  <si>
    <t>Agrorodeo, UAB</t>
  </si>
  <si>
    <t>www.balticpetroleum.lt</t>
  </si>
  <si>
    <t>Baltic Petroleum, UAB</t>
  </si>
  <si>
    <t xml:space="preserve">Papildoma nuoroda </t>
  </si>
  <si>
    <t>https://www.circlek.lt/</t>
  </si>
  <si>
    <t>Circle K Lietuva, UAB</t>
  </si>
  <si>
    <t>Papildoma nuoroda</t>
  </si>
  <si>
    <t>Energijos skirstymo operatorius, AB</t>
  </si>
  <si>
    <t>www.girteka.lt</t>
  </si>
  <si>
    <t>Girteka Europe West, UAB</t>
  </si>
  <si>
    <t>https://ignitis.lt/lt/apie-mus</t>
  </si>
  <si>
    <t>Ignitis, UAB</t>
  </si>
  <si>
    <t>https://iki.lt/skaidrumas/</t>
  </si>
  <si>
    <t>IKI Lietuva, UAB</t>
  </si>
  <si>
    <t>https://www.keskosenukai.com/apie-mus/</t>
  </si>
  <si>
    <t>Kesko Senukai Lithuania, UAB</t>
  </si>
  <si>
    <t>Lidl Lietuva, UAB</t>
  </si>
  <si>
    <t>www.linasagro.lt</t>
  </si>
  <si>
    <t>https://www.linasagro.lt/</t>
  </si>
  <si>
    <t>Linas Agro, AB</t>
  </si>
  <si>
    <t>www.maxima.lt</t>
  </si>
  <si>
    <t>Maxima LT, UAB</t>
  </si>
  <si>
    <t>Norfos mažmena, UAB</t>
  </si>
  <si>
    <t>ORLEN Lietuva, AB</t>
  </si>
  <si>
    <t>Rivona, UAB</t>
  </si>
  <si>
    <t>https://sanitex.eu/</t>
  </si>
  <si>
    <t>Sanitex LT, UAB</t>
  </si>
  <si>
    <t>https://www.scandagra.lt/</t>
  </si>
  <si>
    <t>Scandagra, UAB</t>
  </si>
  <si>
    <t>https://www.viada.lt/investuotojams/apie-imone/</t>
  </si>
  <si>
    <t>https://www.viada.lt/darnumas/</t>
  </si>
  <si>
    <t>Thermo Fisher Scientific Baltics, UAB</t>
  </si>
  <si>
    <t>Viada LT, UAB</t>
  </si>
  <si>
    <t>https://careers.vinted.com/deib</t>
  </si>
  <si>
    <t>https://www.vinted.lt/about</t>
  </si>
  <si>
    <t>Vinted, UAB</t>
  </si>
  <si>
    <t>Etikos kodeksas</t>
  </si>
  <si>
    <t>Apie įmonę</t>
  </si>
  <si>
    <t>www.agrokoncernas.lt</t>
  </si>
  <si>
    <t>Lygių galimybių politika</t>
  </si>
  <si>
    <t>Tvarumo ataskaita</t>
  </si>
  <si>
    <t>Tvarumo istorija</t>
  </si>
  <si>
    <t>Skiltis - atsakingas verslas</t>
  </si>
  <si>
    <t>Finansinės ataskaitos</t>
  </si>
  <si>
    <t>Pagrindinės veiklos</t>
  </si>
  <si>
    <t>Strateginis planas</t>
  </si>
  <si>
    <t>Metinis pranešimas</t>
  </si>
  <si>
    <t>Tikslai ir rodikliai</t>
  </si>
  <si>
    <t>Įvairovės, įtraukties ir gerovės strateginis planas</t>
  </si>
  <si>
    <t>Socialinė atsakomybė</t>
  </si>
  <si>
    <t>Veiklų apžvalga</t>
  </si>
  <si>
    <t>Pasitikėjimo linija</t>
  </si>
  <si>
    <t>Lygių galimybių ir įvairovės politika</t>
  </si>
  <si>
    <t>www.eso.lt</t>
  </si>
  <si>
    <t>Pranešimo kanalas</t>
  </si>
  <si>
    <t>Tarpinis pranešimas</t>
  </si>
  <si>
    <t>Tvarumo ataskaitos ir rezultatai</t>
  </si>
  <si>
    <t>Metinis pranešimas (2022 m.)</t>
  </si>
  <si>
    <t>Metinis pranešimas (2021 m.)</t>
  </si>
  <si>
    <t>Skaidrumo kodeksas</t>
  </si>
  <si>
    <t>www.iki.lt</t>
  </si>
  <si>
    <t>Darbuotojų statistika</t>
  </si>
  <si>
    <t>Tvarumo ataskaita (2022 m.)</t>
  </si>
  <si>
    <t xml:space="preserve">Tvarumo ataskaita </t>
  </si>
  <si>
    <t>www.keskosenukai.com/</t>
  </si>
  <si>
    <t>Pranešėjų apsauga</t>
  </si>
  <si>
    <t>Skiltis - gerai žmonėms</t>
  </si>
  <si>
    <t>Žmogaus teisių politika</t>
  </si>
  <si>
    <t>Tvarumo ataskaitos</t>
  </si>
  <si>
    <t>https://imone.lidl.lt/</t>
  </si>
  <si>
    <t>Nediskriminavimo politika</t>
  </si>
  <si>
    <t>Atlygio politika</t>
  </si>
  <si>
    <t>Socialinės atsakomybės ataskaita</t>
  </si>
  <si>
    <t>Darbo užmokestis</t>
  </si>
  <si>
    <t>Socialinės atsakomybės politika</t>
  </si>
  <si>
    <t>Socialinės atsakomybės ataskaita (2022 m.)</t>
  </si>
  <si>
    <t>https://www.norfa.lt/</t>
  </si>
  <si>
    <t>Skiltis - darbuotojai</t>
  </si>
  <si>
    <t>www.orlenlietuva.lt</t>
  </si>
  <si>
    <t>www.rivona.lt/lt_LT/</t>
  </si>
  <si>
    <t>Tvarumas ir socialinė atsakomybė</t>
  </si>
  <si>
    <t>Elgesio kodeksas</t>
  </si>
  <si>
    <t>Skiltis - Diversity &amp; Inclusion</t>
  </si>
  <si>
    <t xml:space="preserve"> Human Rights and Equal Opportunity Policy</t>
  </si>
  <si>
    <t>Corporate Social Responsibility Report</t>
  </si>
  <si>
    <t>Socialinės atsakomybės ataskaitos</t>
  </si>
  <si>
    <t>www.viada.lt</t>
  </si>
  <si>
    <t>Naujiena</t>
  </si>
  <si>
    <t>Nediskriminavimo pagrindai</t>
  </si>
  <si>
    <t xml:space="preserve">Kiek įmonių yra stebima situacija, susijusi su šiais nediskriminavimo pagrindais? 
</t>
  </si>
  <si>
    <t xml:space="preserve">Kiek įmonių siekia pokyčio susijusio su šiais nediskriminacijos pagrindais? 
</t>
  </si>
  <si>
    <t xml:space="preserve">Kiek įmonių yra nusimačiusi priemonių, kuriomis siekia užtikrinti lygias galimybes šiais nedisrkiminavimo pagrindais? 
</t>
  </si>
  <si>
    <t>Lytis</t>
  </si>
  <si>
    <t>Negalia</t>
  </si>
  <si>
    <t>Odos spalva,  tautybė, kalba, kilmė,
etninė priklausomybė ir pilietybė</t>
  </si>
  <si>
    <t>Amžius</t>
  </si>
  <si>
    <t>Socialinė padėtis</t>
  </si>
  <si>
    <t>Tikėjimas, religija, įsitikinimai ar pažiūros</t>
  </si>
  <si>
    <t>Seksualinės orientacijos</t>
  </si>
  <si>
    <t>Lytinės tapatybės</t>
  </si>
  <si>
    <t xml:space="preserve">Balų vidurkis </t>
  </si>
  <si>
    <t xml:space="preserve">Maksimalų balą gavo: </t>
  </si>
  <si>
    <t>https://corporate.thermofisher.com/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</si>
</sst>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u/>
      <sz val="12"/>
      <color rgb="FF0070C0"/>
      <name val="Calibri"/>
      <family val="2"/>
    </font>
    <font>
      <u/>
      <sz val="12"/>
      <color rgb="FF0563C1"/>
      <name val="Calibri"/>
      <family val="2"/>
    </font>
    <font>
      <b/>
      <sz val="12"/>
      <name val="Calibri"/>
      <family val="2"/>
    </font>
    <font>
      <b/>
      <u/>
      <sz val="12"/>
      <color theme="10"/>
      <name val="Calibri"/>
      <family val="2"/>
    </font>
    <font>
      <b/>
      <u/>
      <sz val="12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/>
    <xf numFmtId="0" fontId="5" fillId="0" borderId="1" xfId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11" fillId="0" borderId="1" xfId="1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vertical="top" wrapText="1"/>
    </xf>
    <xf numFmtId="0" fontId="2" fillId="0" borderId="1" xfId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3" xfId="1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1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vertical="center"/>
    </xf>
    <xf numFmtId="0" fontId="10" fillId="0" borderId="7" xfId="0" applyFont="1" applyBorder="1"/>
    <xf numFmtId="0" fontId="7" fillId="0" borderId="7" xfId="0" applyFont="1" applyBorder="1" applyAlignment="1">
      <alignment horizontal="left" vertical="center"/>
    </xf>
    <xf numFmtId="0" fontId="1" fillId="0" borderId="7" xfId="0" applyFont="1" applyBorder="1"/>
    <xf numFmtId="0" fontId="0" fillId="0" borderId="0" xfId="0" applyBorder="1"/>
    <xf numFmtId="0" fontId="7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viada.lt/darnumas/" TargetMode="External"/><Relationship Id="rId21" Type="http://schemas.openxmlformats.org/officeDocument/2006/relationships/hyperlink" Target="https://www.eso.lt/lt/socialine-atsakomybe_349.html" TargetMode="External"/><Relationship Id="rId42" Type="http://schemas.openxmlformats.org/officeDocument/2006/relationships/hyperlink" Target="http://www.girteka.lt/" TargetMode="External"/><Relationship Id="rId63" Type="http://schemas.openxmlformats.org/officeDocument/2006/relationships/hyperlink" Target="https://iki.lt/wp-content/uploads/2024/07/19/IKI-tvarumo-ataskaita-2023.pdf" TargetMode="External"/><Relationship Id="rId84" Type="http://schemas.openxmlformats.org/officeDocument/2006/relationships/hyperlink" Target="https://www.akolagroup.lt/wp-content/uploads/2024/04/2022-2023_Tvarumo_ataskaita_AB_Linas-Agro-Group.pdf?x20193" TargetMode="External"/><Relationship Id="rId138" Type="http://schemas.openxmlformats.org/officeDocument/2006/relationships/hyperlink" Target="http://www.balticpetroleum.lt/" TargetMode="External"/><Relationship Id="rId159" Type="http://schemas.openxmlformats.org/officeDocument/2006/relationships/hyperlink" Target="https://www.girteka.eu/wp-content/uploads/CODE-2023_LT.pdf" TargetMode="External"/><Relationship Id="rId170" Type="http://schemas.openxmlformats.org/officeDocument/2006/relationships/hyperlink" Target="https://ignitis.lt/sites/default/files/inline-files/metinis-pranesimas-2023.pdf" TargetMode="External"/><Relationship Id="rId191" Type="http://schemas.openxmlformats.org/officeDocument/2006/relationships/hyperlink" Target="http://www.maxima.lt/" TargetMode="External"/><Relationship Id="rId205" Type="http://schemas.openxmlformats.org/officeDocument/2006/relationships/hyperlink" Target="https://www.orlenlietuva.lt/LT/SR/Employees/Puslapiai/default.aspx" TargetMode="External"/><Relationship Id="rId226" Type="http://schemas.openxmlformats.org/officeDocument/2006/relationships/hyperlink" Target="https://www.vinted.lt/about" TargetMode="External"/><Relationship Id="rId107" Type="http://schemas.openxmlformats.org/officeDocument/2006/relationships/hyperlink" Target="https://www.scandagra.lt/" TargetMode="External"/><Relationship Id="rId11" Type="http://schemas.openxmlformats.org/officeDocument/2006/relationships/hyperlink" Target="https://www.circlek.lt/musu-tvarumo-istorija" TargetMode="External"/><Relationship Id="rId32" Type="http://schemas.openxmlformats.org/officeDocument/2006/relationships/hyperlink" Target="https://www.eso.lt/web/apie-mus/ataskaitos-ir-dokumentai/finansines-ataskaitos/3117" TargetMode="External"/><Relationship Id="rId53" Type="http://schemas.openxmlformats.org/officeDocument/2006/relationships/hyperlink" Target="https://ignitis.lt/lt/apie-mus" TargetMode="External"/><Relationship Id="rId74" Type="http://schemas.openxmlformats.org/officeDocument/2006/relationships/hyperlink" Target="https://imone.lidl.lt/tvarumas/tvarumo-ataskaitos" TargetMode="External"/><Relationship Id="rId128" Type="http://schemas.openxmlformats.org/officeDocument/2006/relationships/hyperlink" Target="http://www.agrokoncernas.lt/" TargetMode="External"/><Relationship Id="rId149" Type="http://schemas.openxmlformats.org/officeDocument/2006/relationships/hyperlink" Target="https://www.eso.lt/web/apie-mus/ataskaitos-ir-dokumentai/finansines-ataskaitos/3117" TargetMode="External"/><Relationship Id="rId5" Type="http://schemas.openxmlformats.org/officeDocument/2006/relationships/hyperlink" Target="https://www.agrokoncernas.lt/uploads/Etikos%20kodeksas_2021.pdf" TargetMode="External"/><Relationship Id="rId95" Type="http://schemas.openxmlformats.org/officeDocument/2006/relationships/hyperlink" Target="https://storage.googleapis.com/web-prod-images-public/media/1/maxima-lt-csr-ataskaita-compressed-2.pdf" TargetMode="External"/><Relationship Id="rId160" Type="http://schemas.openxmlformats.org/officeDocument/2006/relationships/hyperlink" Target="https://www.girteka.eu/wp-content/uploads/CODE-2023_LT.pdf" TargetMode="External"/><Relationship Id="rId181" Type="http://schemas.openxmlformats.org/officeDocument/2006/relationships/hyperlink" Target="http://www.keskosenukai.com/" TargetMode="External"/><Relationship Id="rId216" Type="http://schemas.openxmlformats.org/officeDocument/2006/relationships/hyperlink" Target="https://www.viada.lt/wp-content/uploads/2023/08/2018-VIADA-Lygiu-galimybiu-politika-ir-jos-igyvendinimo-tvarka.pdf" TargetMode="External"/><Relationship Id="rId22" Type="http://schemas.openxmlformats.org/officeDocument/2006/relationships/hyperlink" Target="https://old.ignitisgrupe.lt/sites/default/files/inline-files/LT_Ignitis%20grupe_Etikos-kodeksas_A4-c.pdf" TargetMode="External"/><Relationship Id="rId43" Type="http://schemas.openxmlformats.org/officeDocument/2006/relationships/hyperlink" Target="https://old.ignitisgrupe.lt/lt/pagrindines-veiklos" TargetMode="External"/><Relationship Id="rId64" Type="http://schemas.openxmlformats.org/officeDocument/2006/relationships/hyperlink" Target="https://iki.lt/tvarumas/darbuotojai/" TargetMode="External"/><Relationship Id="rId118" Type="http://schemas.openxmlformats.org/officeDocument/2006/relationships/hyperlink" Target="https://www.viada.lt/investuotojams/apie-imone/" TargetMode="External"/><Relationship Id="rId139" Type="http://schemas.openxmlformats.org/officeDocument/2006/relationships/hyperlink" Target="https://balticpetroleum.lt/uploads/Politika.pdf" TargetMode="External"/><Relationship Id="rId85" Type="http://schemas.openxmlformats.org/officeDocument/2006/relationships/hyperlink" Target="https://www.linasagrogroup.lt/wp-content/uploads/2013/03/Linas_Agro_Group_Tvarumo_ataskaita_2021_2022.pdf" TargetMode="External"/><Relationship Id="rId150" Type="http://schemas.openxmlformats.org/officeDocument/2006/relationships/hyperlink" Target="https://old.ignitisgrupe.lt/lt/tikslai-ir-rodikliai" TargetMode="External"/><Relationship Id="rId171" Type="http://schemas.openxmlformats.org/officeDocument/2006/relationships/hyperlink" Target="https://ignitis.lt/sites/default/files/inline-files/lt-metinis-pranesimas-ignitis-2022.pdf" TargetMode="External"/><Relationship Id="rId192" Type="http://schemas.openxmlformats.org/officeDocument/2006/relationships/hyperlink" Target="https://maxima.lt/media/10/lygiu-galimybiu-ir-ivairoves-politika.pdf" TargetMode="External"/><Relationship Id="rId206" Type="http://schemas.openxmlformats.org/officeDocument/2006/relationships/hyperlink" Target="https://www.orlenlietuva.lt/LT/SR/Employees/Puslapiai/default.aspx" TargetMode="External"/><Relationship Id="rId227" Type="http://schemas.openxmlformats.org/officeDocument/2006/relationships/hyperlink" Target="https://www.viada.lt/investuotojams/apie-imone/" TargetMode="External"/><Relationship Id="rId12" Type="http://schemas.openxmlformats.org/officeDocument/2006/relationships/hyperlink" Target="https://www.circlek.lt/" TargetMode="External"/><Relationship Id="rId33" Type="http://schemas.openxmlformats.org/officeDocument/2006/relationships/hyperlink" Target="https://www.eso.lt/web/apie-mus/ataskaitos-ir-dokumentai/finansines-ataskaitos/3117" TargetMode="External"/><Relationship Id="rId108" Type="http://schemas.openxmlformats.org/officeDocument/2006/relationships/hyperlink" Target="https://www.scandagra.lt/" TargetMode="External"/><Relationship Id="rId129" Type="http://schemas.openxmlformats.org/officeDocument/2006/relationships/hyperlink" Target="http://www.agrokoncernas.lt/" TargetMode="External"/><Relationship Id="rId54" Type="http://schemas.openxmlformats.org/officeDocument/2006/relationships/hyperlink" Target="https://ignitisgrupe.lt/tvarumo-ataskaitos-ir-rezultatai" TargetMode="External"/><Relationship Id="rId75" Type="http://schemas.openxmlformats.org/officeDocument/2006/relationships/hyperlink" Target="https://imone.lidl.lt/" TargetMode="External"/><Relationship Id="rId96" Type="http://schemas.openxmlformats.org/officeDocument/2006/relationships/hyperlink" Target="https://www.norfa.lt/" TargetMode="External"/><Relationship Id="rId140" Type="http://schemas.openxmlformats.org/officeDocument/2006/relationships/hyperlink" Target="http://www.balticpetroleum.lt/" TargetMode="External"/><Relationship Id="rId161" Type="http://schemas.openxmlformats.org/officeDocument/2006/relationships/hyperlink" Target="https://old.ignitisgrupe.lt/lt/pagrindines-veiklos" TargetMode="External"/><Relationship Id="rId182" Type="http://schemas.openxmlformats.org/officeDocument/2006/relationships/hyperlink" Target="http://www.keskosenukai.com/" TargetMode="External"/><Relationship Id="rId217" Type="http://schemas.openxmlformats.org/officeDocument/2006/relationships/hyperlink" Target="https://careers.vinted.com/deib" TargetMode="External"/><Relationship Id="rId6" Type="http://schemas.openxmlformats.org/officeDocument/2006/relationships/hyperlink" Target="https://agrorodeo.lt/" TargetMode="External"/><Relationship Id="rId23" Type="http://schemas.openxmlformats.org/officeDocument/2006/relationships/hyperlink" Target="https://ignitisgrupe.lt/apie-mus/strateginis-planas" TargetMode="External"/><Relationship Id="rId119" Type="http://schemas.openxmlformats.org/officeDocument/2006/relationships/hyperlink" Target="https://www.viada.lt/investuotojams/apie-imone/" TargetMode="External"/><Relationship Id="rId44" Type="http://schemas.openxmlformats.org/officeDocument/2006/relationships/hyperlink" Target="https://old.ignitisgrupe.lt/sites/default/files/inline-files/LT_Ignitis%20grupe_Etikos-kodeksas_A4-c.pdf" TargetMode="External"/><Relationship Id="rId65" Type="http://schemas.openxmlformats.org/officeDocument/2006/relationships/hyperlink" Target="https://ikiweb.digitalsense.lt/wp-content/uploads/2023/08/01/IKI_tvarumo_ataskaita_2022.pdf" TargetMode="External"/><Relationship Id="rId86" Type="http://schemas.openxmlformats.org/officeDocument/2006/relationships/hyperlink" Target="https://www.akolagroup.lt/politikos/?section=atlygio-politika" TargetMode="External"/><Relationship Id="rId130" Type="http://schemas.openxmlformats.org/officeDocument/2006/relationships/hyperlink" Target="http://www.agrokoncernas.lt/" TargetMode="External"/><Relationship Id="rId151" Type="http://schemas.openxmlformats.org/officeDocument/2006/relationships/hyperlink" Target="https://www.eso.lt/lt/socialine-atsakomybe_349.html" TargetMode="External"/><Relationship Id="rId172" Type="http://schemas.openxmlformats.org/officeDocument/2006/relationships/hyperlink" Target="https://ignitis.lt/sites/default/files/inline-files/ign-fa-2021-lt.pdf" TargetMode="External"/><Relationship Id="rId193" Type="http://schemas.openxmlformats.org/officeDocument/2006/relationships/hyperlink" Target="https://storage.googleapis.com/web-prod-images-public/media/1/maxima-lt-csr-ataskaita-compressed-2.pdf" TargetMode="External"/><Relationship Id="rId207" Type="http://schemas.openxmlformats.org/officeDocument/2006/relationships/hyperlink" Target="https://www.orlenlietuva.lt/LT/SR/Employees/Puslapiai/default.aspx" TargetMode="External"/><Relationship Id="rId228" Type="http://schemas.openxmlformats.org/officeDocument/2006/relationships/hyperlink" Target="https://www.viada.lt/investuotojams/apie-imone/" TargetMode="External"/><Relationship Id="rId13" Type="http://schemas.openxmlformats.org/officeDocument/2006/relationships/hyperlink" Target="https://corpo.couche-tard.com/wp-content/uploads/2024/06/ACT_Sustainability_Report_2024.pdf" TargetMode="External"/><Relationship Id="rId109" Type="http://schemas.openxmlformats.org/officeDocument/2006/relationships/hyperlink" Target="https://corporate.thermofisher.com/content/tfcorpsite/us/en/index/corporate-social-responsibility/our-csr-approach.html" TargetMode="External"/><Relationship Id="rId34" Type="http://schemas.openxmlformats.org/officeDocument/2006/relationships/hyperlink" Target="https://ignitisgrupe.lt/sites/default/files/public/inline-files/13.%20ESO%20metinis%20prane%D0%B5imas%20su%20finansin%D0%B3mis%20ataskaitomis%20ir%20auditoriaus%20i%D0%B5vada%20u%D0%B8%202023.12.31_eRK.pdf" TargetMode="External"/><Relationship Id="rId55" Type="http://schemas.openxmlformats.org/officeDocument/2006/relationships/hyperlink" Target="https://ignitis.lt/lt/apie-mus" TargetMode="External"/><Relationship Id="rId76" Type="http://schemas.openxmlformats.org/officeDocument/2006/relationships/hyperlink" Target="https://imone.lidl.lt/content/download/71400/fileupload/Lidl%20Lietuva%202020-2021%20m.%20tvarumo%20ataskaita.pdf" TargetMode="External"/><Relationship Id="rId97" Type="http://schemas.openxmlformats.org/officeDocument/2006/relationships/hyperlink" Target="https://www.orlenlietuva.lt/LT/Company/Documents/Etikos%20kodeksas%20LT.pdf" TargetMode="External"/><Relationship Id="rId120" Type="http://schemas.openxmlformats.org/officeDocument/2006/relationships/hyperlink" Target="https://www.viada.lt/investuotojams/apie-imone/" TargetMode="External"/><Relationship Id="rId141" Type="http://schemas.openxmlformats.org/officeDocument/2006/relationships/hyperlink" Target="https://www.circlek.lt/media-assets/uploads/2020-05/Etikos%20kodeksas%2020150424_0.pdf?VersionId=LAgQYU.0z9xrOd.gsRPzsKU9wyj6FAof" TargetMode="External"/><Relationship Id="rId7" Type="http://schemas.openxmlformats.org/officeDocument/2006/relationships/hyperlink" Target="http://www.balticpetroleum.lt/" TargetMode="External"/><Relationship Id="rId162" Type="http://schemas.openxmlformats.org/officeDocument/2006/relationships/hyperlink" Target="https://ignitisgrupe.lt/gerove/tikslai-ir-rodikliai" TargetMode="External"/><Relationship Id="rId183" Type="http://schemas.openxmlformats.org/officeDocument/2006/relationships/hyperlink" Target="https://imone.lidl.lt/" TargetMode="External"/><Relationship Id="rId218" Type="http://schemas.openxmlformats.org/officeDocument/2006/relationships/hyperlink" Target="https://www.vinted.lt/about" TargetMode="External"/><Relationship Id="rId24" Type="http://schemas.openxmlformats.org/officeDocument/2006/relationships/hyperlink" Target="https://www.eso.lt/lt/socialine-atsakomybe_349.html" TargetMode="External"/><Relationship Id="rId45" Type="http://schemas.openxmlformats.org/officeDocument/2006/relationships/hyperlink" Target="https://ignitis.lt/lt/apie-mus" TargetMode="External"/><Relationship Id="rId66" Type="http://schemas.openxmlformats.org/officeDocument/2006/relationships/hyperlink" Target="https://iki.lt/wp-content/uploads/2024/07/19/IKI-tvarumo-ataskaita-2023.pdf" TargetMode="External"/><Relationship Id="rId87" Type="http://schemas.openxmlformats.org/officeDocument/2006/relationships/hyperlink" Target="https://www.akolagroup.lt/wp-content/uploads/2024/04/2022-2023_Tvarumo_ataskaita_AB_Linas-Agro-Group.pdf?x20193" TargetMode="External"/><Relationship Id="rId110" Type="http://schemas.openxmlformats.org/officeDocument/2006/relationships/hyperlink" Target="https://app.convercent.com/en-us/LandingPage/2bbfe717-a10b-e411-af2b-441ea1084c22" TargetMode="External"/><Relationship Id="rId131" Type="http://schemas.openxmlformats.org/officeDocument/2006/relationships/hyperlink" Target="http://www.agrokoncernas.lt/" TargetMode="External"/><Relationship Id="rId152" Type="http://schemas.openxmlformats.org/officeDocument/2006/relationships/hyperlink" Target="https://www.eso.lt/lt/socialine-atsakomybe_349.html" TargetMode="External"/><Relationship Id="rId173" Type="http://schemas.openxmlformats.org/officeDocument/2006/relationships/hyperlink" Target="https://iki.lt/wp-content/uploads/2024/07/19/IKI-tvarumo-ataskaita-2023.pdf" TargetMode="External"/><Relationship Id="rId194" Type="http://schemas.openxmlformats.org/officeDocument/2006/relationships/hyperlink" Target="https://storage.googleapis.com/web-prod-images-public/media/1/maxima-lt-csr-ataskaita-compressed-2.pdf" TargetMode="External"/><Relationship Id="rId208" Type="http://schemas.openxmlformats.org/officeDocument/2006/relationships/hyperlink" Target="https://www.orlenlietuva.lt/LT/SR/Employees/Puslapiai/default.aspx" TargetMode="External"/><Relationship Id="rId229" Type="http://schemas.openxmlformats.org/officeDocument/2006/relationships/hyperlink" Target="https://corporate.thermofisher.com/" TargetMode="External"/><Relationship Id="rId14" Type="http://schemas.openxmlformats.org/officeDocument/2006/relationships/hyperlink" Target="https://www.circlek.lt/media-assets/uploads/2020-05/Etikos%20kodeksas%2020150424_0.pdf?VersionId=LAgQYU.0z9xrOd.gsRPzsKU9wyj6FAof" TargetMode="External"/><Relationship Id="rId35" Type="http://schemas.openxmlformats.org/officeDocument/2006/relationships/hyperlink" Target="https://www.eso.lt/web/apie-mus/ataskaitos-ir-dokumentai/finansines-ataskaitos/3117" TargetMode="External"/><Relationship Id="rId56" Type="http://schemas.openxmlformats.org/officeDocument/2006/relationships/hyperlink" Target="https://ignitis.lt/lt/apie-mus" TargetMode="External"/><Relationship Id="rId77" Type="http://schemas.openxmlformats.org/officeDocument/2006/relationships/hyperlink" Target="https://imone.lidl.lt/tvarumas/gerai-zmonems/5.-saziningas-elgesys/zmogaus-teisiu-politika" TargetMode="External"/><Relationship Id="rId100" Type="http://schemas.openxmlformats.org/officeDocument/2006/relationships/hyperlink" Target="http://www.rivona.lt/lt_LT/" TargetMode="External"/><Relationship Id="rId8" Type="http://schemas.openxmlformats.org/officeDocument/2006/relationships/hyperlink" Target="http://www.balticpetroleum.lt/" TargetMode="External"/><Relationship Id="rId98" Type="http://schemas.openxmlformats.org/officeDocument/2006/relationships/hyperlink" Target="https://www.orlenlietuva.lt/LT/SR/Employees/Puslapiai/default.aspx" TargetMode="External"/><Relationship Id="rId121" Type="http://schemas.openxmlformats.org/officeDocument/2006/relationships/hyperlink" Target="https://www.viada.lt/investuotojams/apie-imone/" TargetMode="External"/><Relationship Id="rId142" Type="http://schemas.openxmlformats.org/officeDocument/2006/relationships/hyperlink" Target="https://www.circlek.lt/media-assets/uploads/2020-05/Etikos%20kodeksas%2020150424_0.pdf?VersionId=LAgQYU.0z9xrOd.gsRPzsKU9wyj6FAof" TargetMode="External"/><Relationship Id="rId163" Type="http://schemas.openxmlformats.org/officeDocument/2006/relationships/hyperlink" Target="https://ignitisgrupe.lt/gerove/tikslai-ir-rodikliai" TargetMode="External"/><Relationship Id="rId184" Type="http://schemas.openxmlformats.org/officeDocument/2006/relationships/hyperlink" Target="https://imone.lidl.lt/" TargetMode="External"/><Relationship Id="rId219" Type="http://schemas.openxmlformats.org/officeDocument/2006/relationships/hyperlink" Target="https://careers.vinted.com/deib" TargetMode="External"/><Relationship Id="rId230" Type="http://schemas.openxmlformats.org/officeDocument/2006/relationships/hyperlink" Target="https://corporate.thermofisher.com/" TargetMode="External"/><Relationship Id="rId25" Type="http://schemas.openxmlformats.org/officeDocument/2006/relationships/hyperlink" Target="https://old.ignitisgrupe.lt/sites/default/files/inline-files/LT_Ignitis%20grupe_Etikos-kodeksas_A4-c.pdf" TargetMode="External"/><Relationship Id="rId46" Type="http://schemas.openxmlformats.org/officeDocument/2006/relationships/hyperlink" Target="https://ignitis.lt/lt/apie-mus" TargetMode="External"/><Relationship Id="rId67" Type="http://schemas.openxmlformats.org/officeDocument/2006/relationships/hyperlink" Target="https://iki.lt/skaidrumas/" TargetMode="External"/><Relationship Id="rId20" Type="http://schemas.openxmlformats.org/officeDocument/2006/relationships/hyperlink" Target="https://www.ignitisgrupe.lt/sites/default/files/inline-files/Ignitis%20grup%C4%97s%20lygi%C5%B3%20galimybi%C5%B3%20ir%20%C4%AFvairov%C4%97s%20politika_0.pdf" TargetMode="External"/><Relationship Id="rId41" Type="http://schemas.openxmlformats.org/officeDocument/2006/relationships/hyperlink" Target="http://www.girteka.lt/" TargetMode="External"/><Relationship Id="rId62" Type="http://schemas.openxmlformats.org/officeDocument/2006/relationships/hyperlink" Target="https://iki.lt/skaidrumas/" TargetMode="External"/><Relationship Id="rId83" Type="http://schemas.openxmlformats.org/officeDocument/2006/relationships/hyperlink" Target="http://www.linasagro.lt/" TargetMode="External"/><Relationship Id="rId88" Type="http://schemas.openxmlformats.org/officeDocument/2006/relationships/hyperlink" Target="http://www.linasagro.lt/" TargetMode="External"/><Relationship Id="rId111" Type="http://schemas.openxmlformats.org/officeDocument/2006/relationships/hyperlink" Target="https://corporate.thermofisher.com/us/en/index/about/diversity-and-inclusion.html" TargetMode="External"/><Relationship Id="rId132" Type="http://schemas.openxmlformats.org/officeDocument/2006/relationships/hyperlink" Target="http://www.agrokoncernas.lt/" TargetMode="External"/><Relationship Id="rId153" Type="http://schemas.openxmlformats.org/officeDocument/2006/relationships/hyperlink" Target="https://www.eso.lt/web/apie-mus/ataskaitos-ir-dokumentai/finansines-ataskaitos/3117" TargetMode="External"/><Relationship Id="rId174" Type="http://schemas.openxmlformats.org/officeDocument/2006/relationships/hyperlink" Target="https://iki.lt/wp-content/uploads/2024/02/12/IKI_tvarumo_ataskaita_2022.pdf" TargetMode="External"/><Relationship Id="rId179" Type="http://schemas.openxmlformats.org/officeDocument/2006/relationships/hyperlink" Target="http://www.keskosenukai.com/" TargetMode="External"/><Relationship Id="rId195" Type="http://schemas.openxmlformats.org/officeDocument/2006/relationships/hyperlink" Target="https://maxima.lt/media/10/lygiu-galimybiu-ir-ivairoves-politika.pdf" TargetMode="External"/><Relationship Id="rId209" Type="http://schemas.openxmlformats.org/officeDocument/2006/relationships/hyperlink" Target="https://www.orlenlietuva.lt/LT/SR/Employees/Puslapiai/default.aspx" TargetMode="External"/><Relationship Id="rId190" Type="http://schemas.openxmlformats.org/officeDocument/2006/relationships/hyperlink" Target="https://maxima.lt/media/10/lygiu-galimybiu-ir-ivairoves-politika.pdf" TargetMode="External"/><Relationship Id="rId204" Type="http://schemas.openxmlformats.org/officeDocument/2006/relationships/hyperlink" Target="http://www.orlenlietuva.lt/" TargetMode="External"/><Relationship Id="rId220" Type="http://schemas.openxmlformats.org/officeDocument/2006/relationships/hyperlink" Target="https://www.vinted.lt/about" TargetMode="External"/><Relationship Id="rId225" Type="http://schemas.openxmlformats.org/officeDocument/2006/relationships/hyperlink" Target="https://www.vinted.lt/about" TargetMode="External"/><Relationship Id="rId15" Type="http://schemas.openxmlformats.org/officeDocument/2006/relationships/hyperlink" Target="https://www.circlek.lt/" TargetMode="External"/><Relationship Id="rId36" Type="http://schemas.openxmlformats.org/officeDocument/2006/relationships/hyperlink" Target="https://www.girteka.eu/lt/girteka-group/tvari-veikla/socialine-atsakomybe/" TargetMode="External"/><Relationship Id="rId57" Type="http://schemas.openxmlformats.org/officeDocument/2006/relationships/hyperlink" Target="https://ignitis.lt/lt/apie-mus" TargetMode="External"/><Relationship Id="rId106" Type="http://schemas.openxmlformats.org/officeDocument/2006/relationships/hyperlink" Target="https://sanitex.eu/" TargetMode="External"/><Relationship Id="rId127" Type="http://schemas.openxmlformats.org/officeDocument/2006/relationships/hyperlink" Target="https://www.agrokoncernas.lt/uploads/Etikos%20kodeksas_2021.pdf" TargetMode="External"/><Relationship Id="rId10" Type="http://schemas.openxmlformats.org/officeDocument/2006/relationships/hyperlink" Target="http://www.balticpetroleum.lt/" TargetMode="External"/><Relationship Id="rId31" Type="http://schemas.openxmlformats.org/officeDocument/2006/relationships/hyperlink" Target="https://ignitisgrupe.lt/gerove/2023-apzvalga" TargetMode="External"/><Relationship Id="rId52" Type="http://schemas.openxmlformats.org/officeDocument/2006/relationships/hyperlink" Target="https://ignitisgrupe.lt/sites/default/files/public/inline-files/U%C5%BE%202024%20m.%203%20m%C4%97n.%20laikotarp%C4%AF%20tarpinis%20prane%C5%A1imas.pdf" TargetMode="External"/><Relationship Id="rId73" Type="http://schemas.openxmlformats.org/officeDocument/2006/relationships/hyperlink" Target="https://imone.lidl.lt/tvarumas/gerai-zmonems/5.-saziningas-elgesys/zmogaus-teisiu-politika" TargetMode="External"/><Relationship Id="rId78" Type="http://schemas.openxmlformats.org/officeDocument/2006/relationships/hyperlink" Target="https://imone.lidl.lt/tvarumas/gerai-zmonems/5.-saziningas-elgesys/zmogaus-teisiu-politika" TargetMode="External"/><Relationship Id="rId94" Type="http://schemas.openxmlformats.org/officeDocument/2006/relationships/hyperlink" Target="https://issuu.com/zettechnologies/docs/csr_maxima?fr=sNDlkZTQ4ODM1MDg" TargetMode="External"/><Relationship Id="rId99" Type="http://schemas.openxmlformats.org/officeDocument/2006/relationships/hyperlink" Target="https://www.orlenlietuva.lt/LT/OurOffer/Forcontractors/Documents/Pranes%C4%97ju.apsaugos.taisykles.OL.pdf" TargetMode="External"/><Relationship Id="rId101" Type="http://schemas.openxmlformats.org/officeDocument/2006/relationships/hyperlink" Target="https://sanitex.eu/tvarumas-ir-socialine-atsakomybe/" TargetMode="External"/><Relationship Id="rId122" Type="http://schemas.openxmlformats.org/officeDocument/2006/relationships/hyperlink" Target="https://www.vinted.lt/about" TargetMode="External"/><Relationship Id="rId143" Type="http://schemas.openxmlformats.org/officeDocument/2006/relationships/hyperlink" Target="https://www.circlek.lt/" TargetMode="External"/><Relationship Id="rId148" Type="http://schemas.openxmlformats.org/officeDocument/2006/relationships/hyperlink" Target="https://ignitisgrupe.lt/sites/default/files/public/inline-files/LT%20%C4%AEvairov%C4%97s%2C%20%C4%AFtraukties%20ir%20gerov%C4%97s%20strateginis%20planas%202022-2025%20N.pdf" TargetMode="External"/><Relationship Id="rId164" Type="http://schemas.openxmlformats.org/officeDocument/2006/relationships/hyperlink" Target="https://ignitisgrupe.lt/sites/default/files/public/inline-files/LT%20%C4%AEvairov%C4%97s%2C%20%C4%AFtraukties%20ir%20gerov%C4%97s%20strateginis%20planas%202022-2025%20N.pdf" TargetMode="External"/><Relationship Id="rId169" Type="http://schemas.openxmlformats.org/officeDocument/2006/relationships/hyperlink" Target="https://ignitis.lt/sites/default/files/inline-files/metinis-pranesimas-2023.pdf" TargetMode="External"/><Relationship Id="rId185" Type="http://schemas.openxmlformats.org/officeDocument/2006/relationships/hyperlink" Target="https://imone.lidl.lt/" TargetMode="External"/><Relationship Id="rId4" Type="http://schemas.openxmlformats.org/officeDocument/2006/relationships/hyperlink" Target="http://www.agrokoncernas.lt/" TargetMode="External"/><Relationship Id="rId9" Type="http://schemas.openxmlformats.org/officeDocument/2006/relationships/hyperlink" Target="http://www.balticpetroleum.lt/" TargetMode="External"/><Relationship Id="rId180" Type="http://schemas.openxmlformats.org/officeDocument/2006/relationships/hyperlink" Target="http://www.keskosenukai.com/" TargetMode="External"/><Relationship Id="rId210" Type="http://schemas.openxmlformats.org/officeDocument/2006/relationships/hyperlink" Target="https://sanitex.eu/" TargetMode="External"/><Relationship Id="rId215" Type="http://schemas.openxmlformats.org/officeDocument/2006/relationships/hyperlink" Target="https://www.viada.lt/wp-content/uploads/2022/02/Etikos-kodeksas_Viada_2022.pdf" TargetMode="External"/><Relationship Id="rId26" Type="http://schemas.openxmlformats.org/officeDocument/2006/relationships/hyperlink" Target="https://ignitisgrupe.lt/tvarumo-ataskaitos-ir-rezultatai" TargetMode="External"/><Relationship Id="rId231" Type="http://schemas.openxmlformats.org/officeDocument/2006/relationships/hyperlink" Target="https://corporate.thermofisher.com/" TargetMode="External"/><Relationship Id="rId47" Type="http://schemas.openxmlformats.org/officeDocument/2006/relationships/hyperlink" Target="https://ignitisgrupe.lt/sites/default/files/public/2024-05/Ignitis%20grupe_Strateginis%20planas%202024-2027%20m.pdf" TargetMode="External"/><Relationship Id="rId68" Type="http://schemas.openxmlformats.org/officeDocument/2006/relationships/hyperlink" Target="https://iki.lt/skaidrumas/" TargetMode="External"/><Relationship Id="rId89" Type="http://schemas.openxmlformats.org/officeDocument/2006/relationships/hyperlink" Target="https://www.akolagroup.lt/wp-content/uploads/2024/09/Lygiu_galimybiu_politika_AG_2024-09-10.pdf?x20193" TargetMode="External"/><Relationship Id="rId112" Type="http://schemas.openxmlformats.org/officeDocument/2006/relationships/hyperlink" Target="https://corporate.thermofisher.com/content/dam/tfcorpsite/home/corporate-social-responsibility/operations/global-supply-chain/Thermo%20Fisher%20Scientific%20-%20Human%20Rights%20and%20Equal%20Opportunity%20Policy.pdf" TargetMode="External"/><Relationship Id="rId133" Type="http://schemas.openxmlformats.org/officeDocument/2006/relationships/hyperlink" Target="https://balticpetroleum.lt/uploads/Politika.pdf" TargetMode="External"/><Relationship Id="rId154" Type="http://schemas.openxmlformats.org/officeDocument/2006/relationships/hyperlink" Target="https://www.eso.lt/web/apie-mus/ataskaitos-ir-dokumentai/finansines-ataskaitos/3117" TargetMode="External"/><Relationship Id="rId175" Type="http://schemas.openxmlformats.org/officeDocument/2006/relationships/hyperlink" Target="https://iki.lt/wp-content/uploads/2024/02/12/IKI_tvarumo_ataskaita_2022.pdf" TargetMode="External"/><Relationship Id="rId196" Type="http://schemas.openxmlformats.org/officeDocument/2006/relationships/hyperlink" Target="https://storage.googleapis.com/web-prod-images-public/media/1/maxima-lt-csr-ataskaita-compressed-2.pdf" TargetMode="External"/><Relationship Id="rId200" Type="http://schemas.openxmlformats.org/officeDocument/2006/relationships/hyperlink" Target="https://storage.googleapis.com/web-prod-images-public/media/1/maxima-lt-csr-ataskaita-compressed-2.pdf" TargetMode="External"/><Relationship Id="rId16" Type="http://schemas.openxmlformats.org/officeDocument/2006/relationships/hyperlink" Target="https://www.circlek.lt/" TargetMode="External"/><Relationship Id="rId221" Type="http://schemas.openxmlformats.org/officeDocument/2006/relationships/hyperlink" Target="https://www.vinted.lt/about" TargetMode="External"/><Relationship Id="rId37" Type="http://schemas.openxmlformats.org/officeDocument/2006/relationships/hyperlink" Target="https://www.girteka.eu/lt/pranesti-apie-galimus-pazeidimus/" TargetMode="External"/><Relationship Id="rId58" Type="http://schemas.openxmlformats.org/officeDocument/2006/relationships/hyperlink" Target="https://ignitis.lt/sites/default/files/inline-files/metinis-pranesimas-2023.pdf" TargetMode="External"/><Relationship Id="rId79" Type="http://schemas.openxmlformats.org/officeDocument/2006/relationships/hyperlink" Target="https://imone.lidl.lt/tvarumas/tvarumo-ataskaitos" TargetMode="External"/><Relationship Id="rId102" Type="http://schemas.openxmlformats.org/officeDocument/2006/relationships/hyperlink" Target="https://sanitex.eu/elgesio-kodeksas/" TargetMode="External"/><Relationship Id="rId123" Type="http://schemas.openxmlformats.org/officeDocument/2006/relationships/hyperlink" Target="https://careers.vinted.com/deib" TargetMode="External"/><Relationship Id="rId144" Type="http://schemas.openxmlformats.org/officeDocument/2006/relationships/hyperlink" Target="https://www.circlek.lt/" TargetMode="External"/><Relationship Id="rId90" Type="http://schemas.openxmlformats.org/officeDocument/2006/relationships/hyperlink" Target="https://www.maxima.lt/darbo-uzmokestis" TargetMode="External"/><Relationship Id="rId165" Type="http://schemas.openxmlformats.org/officeDocument/2006/relationships/hyperlink" Target="https://old.ignitisgrupe.lt/sites/default/files/inline-files/Ignitis%20grup%C4%97s%20lygi%C5%B3%20galimybi%C5%B3%20ir%20%C4%AFvairov%C4%97s%20politika_0.pdf" TargetMode="External"/><Relationship Id="rId186" Type="http://schemas.openxmlformats.org/officeDocument/2006/relationships/hyperlink" Target="https://imone.lidl.lt/" TargetMode="External"/><Relationship Id="rId211" Type="http://schemas.openxmlformats.org/officeDocument/2006/relationships/hyperlink" Target="https://corporate.thermofisher.com/content/dam/tfcorpsite/home/corporate-social-responsibility/operations/global-supply-chain/Thermo%20Fisher%20Scientific%20-%20Human%20Rights%20and%20Equal%20Opportunity%20Policy.pdf" TargetMode="External"/><Relationship Id="rId232" Type="http://schemas.openxmlformats.org/officeDocument/2006/relationships/hyperlink" Target="https://corporate.thermofisher.com/" TargetMode="External"/><Relationship Id="rId27" Type="http://schemas.openxmlformats.org/officeDocument/2006/relationships/hyperlink" Target="https://old.ignitisgrupe.lt/sites/default/files/inline-files/LT_Ignitis%20grupe_Etikos-kodeksas_A4-c.pdf" TargetMode="External"/><Relationship Id="rId48" Type="http://schemas.openxmlformats.org/officeDocument/2006/relationships/hyperlink" Target="https://ignitis.lt/lt/apie-mus" TargetMode="External"/><Relationship Id="rId69" Type="http://schemas.openxmlformats.org/officeDocument/2006/relationships/hyperlink" Target="https://iki.lt/skaidrumas/" TargetMode="External"/><Relationship Id="rId113" Type="http://schemas.openxmlformats.org/officeDocument/2006/relationships/hyperlink" Target="https://corporate.thermofisher.com/content/dam/tfcorpsite/documents/corporate-social-responsibility/annual-reports/2023-CSR-Report.pdf" TargetMode="External"/><Relationship Id="rId134" Type="http://schemas.openxmlformats.org/officeDocument/2006/relationships/hyperlink" Target="https://balticpetroleum.lt/uploads/Politika.pdf" TargetMode="External"/><Relationship Id="rId80" Type="http://schemas.openxmlformats.org/officeDocument/2006/relationships/hyperlink" Target="https://imone.lidl.lt/tvarumas/gerai-zmonems/5.-saziningas-elgesys" TargetMode="External"/><Relationship Id="rId155" Type="http://schemas.openxmlformats.org/officeDocument/2006/relationships/hyperlink" Target="https://www.eso.lt/web/apie-mus/ataskaitos-ir-dokumentai/finansines-ataskaitos/3117" TargetMode="External"/><Relationship Id="rId176" Type="http://schemas.openxmlformats.org/officeDocument/2006/relationships/hyperlink" Target="http://www.keskosenukai.com/" TargetMode="External"/><Relationship Id="rId197" Type="http://schemas.openxmlformats.org/officeDocument/2006/relationships/hyperlink" Target="https://storage.googleapis.com/web-prod-images-public/media/1/maxima-lt-csr-ataskaita-compressed-2.pdf" TargetMode="External"/><Relationship Id="rId201" Type="http://schemas.openxmlformats.org/officeDocument/2006/relationships/hyperlink" Target="https://www.orlenlietuva.lt/LT/Company/Documents/Etikos%20kodeksas%20LT.pdf" TargetMode="External"/><Relationship Id="rId222" Type="http://schemas.openxmlformats.org/officeDocument/2006/relationships/hyperlink" Target="https://www.vinted.lt/about" TargetMode="External"/><Relationship Id="rId17" Type="http://schemas.openxmlformats.org/officeDocument/2006/relationships/hyperlink" Target="https://www.circlek.lt/" TargetMode="External"/><Relationship Id="rId38" Type="http://schemas.openxmlformats.org/officeDocument/2006/relationships/hyperlink" Target="http://www.girteka.lt/" TargetMode="External"/><Relationship Id="rId59" Type="http://schemas.openxmlformats.org/officeDocument/2006/relationships/hyperlink" Target="https://ignitis.lt/sites/default/files/inline-files/metinis-pranesimas-2023.pdf" TargetMode="External"/><Relationship Id="rId103" Type="http://schemas.openxmlformats.org/officeDocument/2006/relationships/hyperlink" Target="https://sanitex.eu/" TargetMode="External"/><Relationship Id="rId124" Type="http://schemas.openxmlformats.org/officeDocument/2006/relationships/hyperlink" Target="https://careers.vinted.com/blog/vinted-aligns-and-extends-parental-benefits-to-pay-same-sex-families-parental-leave-that-exceeds-statutory-limits" TargetMode="External"/><Relationship Id="rId70" Type="http://schemas.openxmlformats.org/officeDocument/2006/relationships/hyperlink" Target="https://www.keskosenukai.com/apie-mus/" TargetMode="External"/><Relationship Id="rId91" Type="http://schemas.openxmlformats.org/officeDocument/2006/relationships/hyperlink" Target="https://storage.googleapis.com/web-prod-images-public/media/1/maxima-lt-csr-ataskaita-compressed-2.pdf" TargetMode="External"/><Relationship Id="rId145" Type="http://schemas.openxmlformats.org/officeDocument/2006/relationships/hyperlink" Target="https://www.circlek.lt/" TargetMode="External"/><Relationship Id="rId166" Type="http://schemas.openxmlformats.org/officeDocument/2006/relationships/hyperlink" Target="https://ignitisgrupe.lt/sites/default/files/public/inline-files/LT%20%C4%AEvairov%C4%97s%2C%20%C4%AFtraukties%20ir%20gerov%C4%97s%20strateginis%20planas%202022-2025%20N.pdf" TargetMode="External"/><Relationship Id="rId187" Type="http://schemas.openxmlformats.org/officeDocument/2006/relationships/hyperlink" Target="https://www.akolagroup.lt/politikos/?section=nediskriminavimo-politika" TargetMode="External"/><Relationship Id="rId1" Type="http://schemas.openxmlformats.org/officeDocument/2006/relationships/hyperlink" Target="https://www.agrokoncernas.lt/lt/apie-mus/agrokoncerno-grudai/" TargetMode="External"/><Relationship Id="rId212" Type="http://schemas.openxmlformats.org/officeDocument/2006/relationships/hyperlink" Target="https://corporate.thermofisher.com/content/tfcorpsite/us/en/index/corporate-social-responsibility/our-csr-approach.html" TargetMode="External"/><Relationship Id="rId233" Type="http://schemas.openxmlformats.org/officeDocument/2006/relationships/hyperlink" Target="https://corporate.thermofisher.com/" TargetMode="External"/><Relationship Id="rId28" Type="http://schemas.openxmlformats.org/officeDocument/2006/relationships/hyperlink" Target="https://old.ignitisgrupe.lt/lt/form/pasitikejimo-linija-pranesimas" TargetMode="External"/><Relationship Id="rId49" Type="http://schemas.openxmlformats.org/officeDocument/2006/relationships/hyperlink" Target="https://ignitis.lt/lt/apie-mus" TargetMode="External"/><Relationship Id="rId114" Type="http://schemas.openxmlformats.org/officeDocument/2006/relationships/hyperlink" Target="https://www.viada.lt/wp-content/uploads/2022/02/Etikos-kodeksas_Viada_2022.pdf" TargetMode="External"/><Relationship Id="rId60" Type="http://schemas.openxmlformats.org/officeDocument/2006/relationships/hyperlink" Target="https://iki.lt/wp-content/uploads/2021/11/18/skaidrumo-kodeksas.pdf" TargetMode="External"/><Relationship Id="rId81" Type="http://schemas.openxmlformats.org/officeDocument/2006/relationships/hyperlink" Target="https://www.akolagroup.lt/politikos/?section=nediskriminavimo-politika" TargetMode="External"/><Relationship Id="rId135" Type="http://schemas.openxmlformats.org/officeDocument/2006/relationships/hyperlink" Target="http://www.balticpetroleum.lt/" TargetMode="External"/><Relationship Id="rId156" Type="http://schemas.openxmlformats.org/officeDocument/2006/relationships/hyperlink" Target="http://www.eso.lt/" TargetMode="External"/><Relationship Id="rId177" Type="http://schemas.openxmlformats.org/officeDocument/2006/relationships/hyperlink" Target="http://www.keskosenukai.com/" TargetMode="External"/><Relationship Id="rId198" Type="http://schemas.openxmlformats.org/officeDocument/2006/relationships/hyperlink" Target="https://storage.googleapis.com/web-prod-images-public/media/1/maxima-lt-csr-ataskaita-compressed-2.pdf" TargetMode="External"/><Relationship Id="rId202" Type="http://schemas.openxmlformats.org/officeDocument/2006/relationships/hyperlink" Target="http://www.orlenlietuva.lt/" TargetMode="External"/><Relationship Id="rId223" Type="http://schemas.openxmlformats.org/officeDocument/2006/relationships/hyperlink" Target="https://careers.vinted.com/deib" TargetMode="External"/><Relationship Id="rId18" Type="http://schemas.openxmlformats.org/officeDocument/2006/relationships/hyperlink" Target="https://corpo.couche-tard.com/wp-content/uploads/2024/06/ACT_Sustainability_Report_2024.pdf" TargetMode="External"/><Relationship Id="rId39" Type="http://schemas.openxmlformats.org/officeDocument/2006/relationships/hyperlink" Target="http://www.girteka.lt/" TargetMode="External"/><Relationship Id="rId50" Type="http://schemas.openxmlformats.org/officeDocument/2006/relationships/hyperlink" Target="https://ignitis.lt/lt/apie-mus" TargetMode="External"/><Relationship Id="rId104" Type="http://schemas.openxmlformats.org/officeDocument/2006/relationships/hyperlink" Target="https://sanitex.eu/tvarumas-ir-socialine-atsakomybe/" TargetMode="External"/><Relationship Id="rId125" Type="http://schemas.openxmlformats.org/officeDocument/2006/relationships/hyperlink" Target="https://www.agrokoncernas.lt/uploads/Etikos%20kodeksas_2021.pdf" TargetMode="External"/><Relationship Id="rId146" Type="http://schemas.openxmlformats.org/officeDocument/2006/relationships/hyperlink" Target="https://www.circlek.lt/" TargetMode="External"/><Relationship Id="rId167" Type="http://schemas.openxmlformats.org/officeDocument/2006/relationships/hyperlink" Target="https://ignitis.lt/sites/default/files/inline-files/metinis-pranesimas-2023.pdf" TargetMode="External"/><Relationship Id="rId188" Type="http://schemas.openxmlformats.org/officeDocument/2006/relationships/hyperlink" Target="http://www.linasagro.lt/" TargetMode="External"/><Relationship Id="rId71" Type="http://schemas.openxmlformats.org/officeDocument/2006/relationships/hyperlink" Target="https://www.keskosenukai.com/praneseju-apsauga/" TargetMode="External"/><Relationship Id="rId92" Type="http://schemas.openxmlformats.org/officeDocument/2006/relationships/hyperlink" Target="https://storage.googleapis.com/web-prod-images-public/media/1/maxima-lt-csr-ataskaita-compressed-2.pdf" TargetMode="External"/><Relationship Id="rId213" Type="http://schemas.openxmlformats.org/officeDocument/2006/relationships/hyperlink" Target="https://www.viada.lt/wp-content/uploads/2022/02/Etikos-kodeksas_Viada_2022.pdf" TargetMode="External"/><Relationship Id="rId234" Type="http://schemas.openxmlformats.org/officeDocument/2006/relationships/hyperlink" Target="https://corporate.thermofisher.com/" TargetMode="External"/><Relationship Id="rId2" Type="http://schemas.openxmlformats.org/officeDocument/2006/relationships/hyperlink" Target="https://www.agrokoncernas.lt/uploads/Etikos%20kodeksas_2021.pdf" TargetMode="External"/><Relationship Id="rId29" Type="http://schemas.openxmlformats.org/officeDocument/2006/relationships/hyperlink" Target="https://ignitisgrupe.lt/sites/default/files/public/inline-files/13.%20ESO%20metinis%20prane%D0%B5imas%20su%20finansin%D0%B3mis%20ataskaitomis%20ir%20auditoriaus%20i%D0%B5vada%20u%D0%B8%202023.12.31_eRK.pdf" TargetMode="External"/><Relationship Id="rId40" Type="http://schemas.openxmlformats.org/officeDocument/2006/relationships/hyperlink" Target="http://www.girteka.lt/" TargetMode="External"/><Relationship Id="rId115" Type="http://schemas.openxmlformats.org/officeDocument/2006/relationships/hyperlink" Target="https://www.viada.lt/wp-content/uploads/2023/08/2018-VIADA-Lygiu-galimybiu-politika-ir-jos-igyvendinimo-tvarka.pdf" TargetMode="External"/><Relationship Id="rId136" Type="http://schemas.openxmlformats.org/officeDocument/2006/relationships/hyperlink" Target="http://www.balticpetroleum.lt/" TargetMode="External"/><Relationship Id="rId157" Type="http://schemas.openxmlformats.org/officeDocument/2006/relationships/hyperlink" Target="https://www.girteka.eu/wp-content/uploads/CODE-2023_LT.pdf" TargetMode="External"/><Relationship Id="rId178" Type="http://schemas.openxmlformats.org/officeDocument/2006/relationships/hyperlink" Target="http://www.keskosenukai.com/" TargetMode="External"/><Relationship Id="rId61" Type="http://schemas.openxmlformats.org/officeDocument/2006/relationships/hyperlink" Target="http://www.iki.lt/" TargetMode="External"/><Relationship Id="rId82" Type="http://schemas.openxmlformats.org/officeDocument/2006/relationships/hyperlink" Target="https://www.akolagroup.lt/wp-content/uploads/2024/04/2022-2023_Tvarumo_ataskaita_AB_Linas-Agro-Group.pdf?x20193" TargetMode="External"/><Relationship Id="rId199" Type="http://schemas.openxmlformats.org/officeDocument/2006/relationships/hyperlink" Target="https://storage.googleapis.com/web-prod-images-public/media/1/maxima-lt-csr-ataskaita-compressed-2.pdf" TargetMode="External"/><Relationship Id="rId203" Type="http://schemas.openxmlformats.org/officeDocument/2006/relationships/hyperlink" Target="http://www.orlenlietuva.lt/" TargetMode="External"/><Relationship Id="rId19" Type="http://schemas.openxmlformats.org/officeDocument/2006/relationships/hyperlink" Target="https://www.circlek.lt/musu-tvarumo-istorija" TargetMode="External"/><Relationship Id="rId224" Type="http://schemas.openxmlformats.org/officeDocument/2006/relationships/hyperlink" Target="https://careers.vinted.com/deib" TargetMode="External"/><Relationship Id="rId30" Type="http://schemas.openxmlformats.org/officeDocument/2006/relationships/hyperlink" Target="https://ignitisgrupe.lt/sites/default/files/public/inline-files/13.%20ESO%20metinis%20prane%D0%B5imas%20su%20finansin%D0%B3mis%20ataskaitomis%20ir%20auditoriaus%20i%D0%B5vada%20u%D0%B8%202023.12.31_eRK.pdf" TargetMode="External"/><Relationship Id="rId105" Type="http://schemas.openxmlformats.org/officeDocument/2006/relationships/hyperlink" Target="https://sanitex.eu/" TargetMode="External"/><Relationship Id="rId126" Type="http://schemas.openxmlformats.org/officeDocument/2006/relationships/hyperlink" Target="http://www.agrokoncernas.lt/" TargetMode="External"/><Relationship Id="rId147" Type="http://schemas.openxmlformats.org/officeDocument/2006/relationships/hyperlink" Target="https://ignitisgrupe.lt/gerove/pagrindines-veiklos" TargetMode="External"/><Relationship Id="rId168" Type="http://schemas.openxmlformats.org/officeDocument/2006/relationships/hyperlink" Target="https://old.ignitisgrupe.lt/sites/default/files/inline-files/Ignitis%20grup%C4%97s%20lygi%C5%B3%20galimybi%C5%B3%20ir%20%C4%AFvairov%C4%97s%20politika_0.pdf" TargetMode="External"/><Relationship Id="rId51" Type="http://schemas.openxmlformats.org/officeDocument/2006/relationships/hyperlink" Target="https://ignitis.lt/lt/apie-mus" TargetMode="External"/><Relationship Id="rId72" Type="http://schemas.openxmlformats.org/officeDocument/2006/relationships/hyperlink" Target="https://imone.lidl.lt/tvarumas/gerai-zmonems" TargetMode="External"/><Relationship Id="rId93" Type="http://schemas.openxmlformats.org/officeDocument/2006/relationships/hyperlink" Target="https://storage.googleapis.com/web-prod-images-public/media/1/maxima-lt-csr-ataskaita-compressed-2.pdf" TargetMode="External"/><Relationship Id="rId189" Type="http://schemas.openxmlformats.org/officeDocument/2006/relationships/hyperlink" Target="https://maxima.lt/media/10/lygiu-galimybiu-ir-ivairoves-politika.pdf" TargetMode="External"/><Relationship Id="rId3" Type="http://schemas.openxmlformats.org/officeDocument/2006/relationships/hyperlink" Target="http://www.agrokoncernas.lt/" TargetMode="External"/><Relationship Id="rId214" Type="http://schemas.openxmlformats.org/officeDocument/2006/relationships/hyperlink" Target="http://www.viada.lt/" TargetMode="External"/><Relationship Id="rId116" Type="http://schemas.openxmlformats.org/officeDocument/2006/relationships/hyperlink" Target="https://www.viada.lt/investuotojams/apie-imone/" TargetMode="External"/><Relationship Id="rId137" Type="http://schemas.openxmlformats.org/officeDocument/2006/relationships/hyperlink" Target="https://balticpetroleum.lt/uploads/Politika.pdf" TargetMode="External"/><Relationship Id="rId158" Type="http://schemas.openxmlformats.org/officeDocument/2006/relationships/hyperlink" Target="https://www.girteka.eu/wp-content/uploads/CODE-2023_L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640D-6274-40E1-8C12-5F24530E20A1}">
  <dimension ref="A1:BC17"/>
  <sheetViews>
    <sheetView tabSelected="1" zoomScale="60" zoomScaleNormal="60" workbookViewId="0">
      <pane xSplit="3" ySplit="2" topLeftCell="AV3" activePane="bottomRight" state="frozen"/>
      <selection pane="topRight" activeCell="D1" sqref="D1"/>
      <selection pane="bottomLeft" activeCell="A3" sqref="A3"/>
      <selection pane="bottomRight" activeCell="BD7" sqref="BD7"/>
    </sheetView>
  </sheetViews>
  <sheetFormatPr defaultColWidth="25.81640625" defaultRowHeight="100" customHeight="1" x14ac:dyDescent="0.35"/>
  <cols>
    <col min="1" max="1" width="5.1796875" customWidth="1"/>
    <col min="2" max="2" width="20.90625" customWidth="1"/>
    <col min="3" max="3" width="104.81640625" customWidth="1"/>
    <col min="4" max="4" width="10.81640625" customWidth="1"/>
    <col min="5" max="5" width="20.81640625" customWidth="1"/>
    <col min="6" max="6" width="10.81640625" customWidth="1"/>
    <col min="7" max="7" width="20.81640625" customWidth="1"/>
    <col min="8" max="8" width="10.81640625" customWidth="1"/>
    <col min="9" max="9" width="20.81640625" customWidth="1"/>
    <col min="10" max="10" width="10.81640625" customWidth="1"/>
    <col min="11" max="12" width="20.81640625" customWidth="1"/>
    <col min="13" max="13" width="10.81640625" customWidth="1"/>
    <col min="14" max="16" width="20.81640625" customWidth="1"/>
    <col min="17" max="17" width="10.81640625" customWidth="1"/>
    <col min="18" max="18" width="20.81640625" customWidth="1"/>
    <col min="19" max="19" width="10.81640625" customWidth="1"/>
    <col min="20" max="22" width="20.81640625" customWidth="1"/>
    <col min="23" max="23" width="10.81640625" customWidth="1"/>
    <col min="24" max="25" width="20.81640625" customWidth="1"/>
    <col min="26" max="26" width="10.81640625" customWidth="1"/>
    <col min="27" max="27" width="20.81640625" customWidth="1"/>
    <col min="28" max="28" width="10.81640625" customWidth="1"/>
    <col min="29" max="29" width="20.81640625" customWidth="1"/>
    <col min="30" max="30" width="10.81640625" customWidth="1"/>
    <col min="31" max="31" width="20.81640625" customWidth="1"/>
    <col min="32" max="32" width="10.81640625" customWidth="1"/>
    <col min="33" max="34" width="20.81640625" customWidth="1"/>
    <col min="35" max="35" width="10.81640625" customWidth="1"/>
    <col min="36" max="36" width="20.81640625" customWidth="1"/>
    <col min="37" max="37" width="10.81640625" customWidth="1"/>
    <col min="38" max="38" width="20.81640625" customWidth="1"/>
    <col min="39" max="39" width="10.81640625" customWidth="1"/>
    <col min="40" max="40" width="20.81640625" customWidth="1"/>
    <col min="41" max="41" width="10.81640625" customWidth="1"/>
    <col min="42" max="42" width="20.81640625" customWidth="1"/>
    <col min="43" max="43" width="10.81640625" customWidth="1"/>
    <col min="44" max="44" width="20.81640625" customWidth="1"/>
    <col min="45" max="45" width="10.81640625" customWidth="1"/>
    <col min="46" max="46" width="20.81640625" customWidth="1"/>
    <col min="47" max="47" width="10.81640625" customWidth="1"/>
    <col min="48" max="49" width="20.81640625" customWidth="1"/>
    <col min="50" max="50" width="10.81640625" style="1" customWidth="1"/>
    <col min="51" max="51" width="20.81640625" customWidth="1"/>
    <col min="52" max="52" width="10.81640625" customWidth="1"/>
    <col min="53" max="53" width="11.54296875" customWidth="1"/>
  </cols>
  <sheetData>
    <row r="1" spans="1:55" s="38" customFormat="1" ht="38.4" customHeight="1" x14ac:dyDescent="0.35">
      <c r="A1" s="21"/>
      <c r="B1" s="21"/>
      <c r="C1" s="48"/>
      <c r="D1" s="47" t="s">
        <v>35</v>
      </c>
      <c r="E1" s="37"/>
      <c r="F1" s="36" t="s">
        <v>38</v>
      </c>
      <c r="G1" s="37"/>
      <c r="H1" s="36" t="s">
        <v>40</v>
      </c>
      <c r="I1" s="37"/>
      <c r="J1" s="36" t="s">
        <v>43</v>
      </c>
      <c r="K1" s="37"/>
      <c r="L1" s="36"/>
      <c r="M1" s="36" t="s">
        <v>45</v>
      </c>
      <c r="N1" s="37"/>
      <c r="O1" s="36"/>
      <c r="P1" s="36"/>
      <c r="Q1" s="36" t="s">
        <v>47</v>
      </c>
      <c r="R1" s="37"/>
      <c r="S1" s="36" t="s">
        <v>49</v>
      </c>
      <c r="T1" s="37"/>
      <c r="U1" s="36"/>
      <c r="V1" s="36"/>
      <c r="W1" s="36" t="s">
        <v>51</v>
      </c>
      <c r="X1" s="37"/>
      <c r="Y1" s="36"/>
      <c r="Z1" s="36" t="s">
        <v>53</v>
      </c>
      <c r="AA1" s="37"/>
      <c r="AB1" s="36" t="s">
        <v>54</v>
      </c>
      <c r="AC1" s="37"/>
      <c r="AD1" s="36" t="s">
        <v>57</v>
      </c>
      <c r="AE1" s="37"/>
      <c r="AF1" s="36" t="s">
        <v>59</v>
      </c>
      <c r="AG1" s="37"/>
      <c r="AH1" s="36"/>
      <c r="AI1" s="36" t="s">
        <v>60</v>
      </c>
      <c r="AJ1" s="37"/>
      <c r="AK1" s="36" t="s">
        <v>61</v>
      </c>
      <c r="AL1" s="37"/>
      <c r="AM1" s="36" t="s">
        <v>62</v>
      </c>
      <c r="AN1" s="37"/>
      <c r="AO1" s="36" t="s">
        <v>64</v>
      </c>
      <c r="AP1" s="37"/>
      <c r="AQ1" s="36" t="s">
        <v>66</v>
      </c>
      <c r="AR1" s="37"/>
      <c r="AS1" s="36" t="s">
        <v>69</v>
      </c>
      <c r="AT1" s="37"/>
      <c r="AU1" s="36" t="s">
        <v>70</v>
      </c>
      <c r="AV1" s="37"/>
      <c r="AW1" s="36"/>
      <c r="AX1" s="36" t="s">
        <v>73</v>
      </c>
      <c r="AY1" s="37"/>
      <c r="AZ1" s="18" t="s">
        <v>138</v>
      </c>
      <c r="BA1" s="39" t="s">
        <v>139</v>
      </c>
    </row>
    <row r="2" spans="1:55" s="19" customFormat="1" ht="22.75" customHeight="1" thickBot="1" x14ac:dyDescent="0.4">
      <c r="A2" s="20" t="s">
        <v>30</v>
      </c>
      <c r="B2" s="20" t="s">
        <v>31</v>
      </c>
      <c r="C2" s="49" t="s">
        <v>32</v>
      </c>
      <c r="D2" s="57" t="s">
        <v>33</v>
      </c>
      <c r="E2" s="58" t="s">
        <v>34</v>
      </c>
      <c r="F2" s="59" t="s">
        <v>33</v>
      </c>
      <c r="G2" s="58" t="s">
        <v>34</v>
      </c>
      <c r="H2" s="59" t="s">
        <v>33</v>
      </c>
      <c r="I2" s="58" t="s">
        <v>34</v>
      </c>
      <c r="J2" s="59" t="s">
        <v>33</v>
      </c>
      <c r="K2" s="58" t="s">
        <v>34</v>
      </c>
      <c r="L2" s="58" t="s">
        <v>41</v>
      </c>
      <c r="M2" s="58" t="s">
        <v>33</v>
      </c>
      <c r="N2" s="58" t="s">
        <v>34</v>
      </c>
      <c r="O2" s="58" t="s">
        <v>44</v>
      </c>
      <c r="P2" s="58" t="s">
        <v>44</v>
      </c>
      <c r="Q2" s="58" t="s">
        <v>33</v>
      </c>
      <c r="R2" s="58" t="s">
        <v>34</v>
      </c>
      <c r="S2" s="58"/>
      <c r="T2" s="60" t="s">
        <v>34</v>
      </c>
      <c r="U2" s="60" t="s">
        <v>44</v>
      </c>
      <c r="V2" s="60" t="s">
        <v>44</v>
      </c>
      <c r="W2" s="58" t="s">
        <v>33</v>
      </c>
      <c r="X2" s="58" t="s">
        <v>34</v>
      </c>
      <c r="Y2" s="58" t="s">
        <v>44</v>
      </c>
      <c r="Z2" s="58" t="s">
        <v>33</v>
      </c>
      <c r="AA2" s="58" t="s">
        <v>34</v>
      </c>
      <c r="AB2" s="58" t="s">
        <v>33</v>
      </c>
      <c r="AC2" s="58" t="s">
        <v>34</v>
      </c>
      <c r="AD2" s="59" t="s">
        <v>33</v>
      </c>
      <c r="AE2" s="58" t="s">
        <v>34</v>
      </c>
      <c r="AF2" s="59" t="s">
        <v>33</v>
      </c>
      <c r="AG2" s="58" t="s">
        <v>34</v>
      </c>
      <c r="AH2" s="58" t="s">
        <v>44</v>
      </c>
      <c r="AI2" s="59" t="s">
        <v>33</v>
      </c>
      <c r="AJ2" s="58" t="s">
        <v>34</v>
      </c>
      <c r="AK2" s="59" t="s">
        <v>33</v>
      </c>
      <c r="AL2" s="58" t="s">
        <v>34</v>
      </c>
      <c r="AM2" s="61" t="s">
        <v>33</v>
      </c>
      <c r="AN2" s="58" t="s">
        <v>34</v>
      </c>
      <c r="AO2" s="58" t="s">
        <v>33</v>
      </c>
      <c r="AP2" s="58" t="s">
        <v>34</v>
      </c>
      <c r="AQ2" s="58" t="s">
        <v>33</v>
      </c>
      <c r="AR2" s="58" t="s">
        <v>34</v>
      </c>
      <c r="AS2" s="58" t="s">
        <v>33</v>
      </c>
      <c r="AT2" s="58" t="s">
        <v>34</v>
      </c>
      <c r="AU2" s="58" t="s">
        <v>33</v>
      </c>
      <c r="AV2" s="58" t="s">
        <v>34</v>
      </c>
      <c r="AW2" s="58" t="s">
        <v>44</v>
      </c>
      <c r="AX2" s="59" t="s">
        <v>33</v>
      </c>
      <c r="AY2" s="58" t="s">
        <v>34</v>
      </c>
      <c r="AZ2" s="62"/>
      <c r="BA2" s="62"/>
    </row>
    <row r="3" spans="1:55" ht="83.4" customHeight="1" thickTop="1" x14ac:dyDescent="0.35">
      <c r="A3" s="17">
        <v>1</v>
      </c>
      <c r="B3" s="13" t="s">
        <v>0</v>
      </c>
      <c r="C3" s="43" t="s">
        <v>1</v>
      </c>
      <c r="D3" s="50">
        <v>1</v>
      </c>
      <c r="E3" s="51" t="s">
        <v>74</v>
      </c>
      <c r="F3" s="40">
        <v>0</v>
      </c>
      <c r="G3" s="51" t="s">
        <v>36</v>
      </c>
      <c r="H3" s="40">
        <v>1</v>
      </c>
      <c r="I3" s="51" t="s">
        <v>77</v>
      </c>
      <c r="J3" s="40">
        <v>1</v>
      </c>
      <c r="K3" s="51" t="s">
        <v>74</v>
      </c>
      <c r="L3" s="51"/>
      <c r="M3" s="40">
        <v>1</v>
      </c>
      <c r="N3" s="51" t="s">
        <v>80</v>
      </c>
      <c r="O3" s="51" t="s">
        <v>74</v>
      </c>
      <c r="P3" s="51"/>
      <c r="Q3" s="40">
        <v>1</v>
      </c>
      <c r="R3" s="51" t="s">
        <v>74</v>
      </c>
      <c r="S3" s="52">
        <v>1</v>
      </c>
      <c r="T3" s="53" t="s">
        <v>48</v>
      </c>
      <c r="U3" s="51" t="s">
        <v>74</v>
      </c>
      <c r="V3" s="53"/>
      <c r="W3" s="40">
        <v>1</v>
      </c>
      <c r="X3" s="51" t="s">
        <v>50</v>
      </c>
      <c r="Y3" s="51"/>
      <c r="Z3" s="40">
        <v>1</v>
      </c>
      <c r="AA3" s="51" t="s">
        <v>52</v>
      </c>
      <c r="AB3" s="54">
        <v>1</v>
      </c>
      <c r="AC3" s="55" t="s">
        <v>104</v>
      </c>
      <c r="AD3" s="40">
        <v>1</v>
      </c>
      <c r="AE3" s="51" t="s">
        <v>108</v>
      </c>
      <c r="AF3" s="40">
        <v>1</v>
      </c>
      <c r="AG3" s="51" t="s">
        <v>90</v>
      </c>
      <c r="AH3" s="51"/>
      <c r="AI3" s="40">
        <v>0</v>
      </c>
      <c r="AJ3" s="51" t="s">
        <v>114</v>
      </c>
      <c r="AK3" s="40">
        <v>1</v>
      </c>
      <c r="AL3" s="51" t="s">
        <v>74</v>
      </c>
      <c r="AM3" s="40">
        <v>0</v>
      </c>
      <c r="AN3" s="51" t="s">
        <v>117</v>
      </c>
      <c r="AO3" s="54">
        <v>1</v>
      </c>
      <c r="AP3" s="55" t="s">
        <v>118</v>
      </c>
      <c r="AQ3" s="40">
        <v>0</v>
      </c>
      <c r="AR3" s="51" t="s">
        <v>65</v>
      </c>
      <c r="AS3" s="40">
        <v>1</v>
      </c>
      <c r="AT3" s="51" t="s">
        <v>120</v>
      </c>
      <c r="AU3" s="54">
        <v>1</v>
      </c>
      <c r="AV3" s="55" t="s">
        <v>74</v>
      </c>
      <c r="AW3" s="55"/>
      <c r="AX3" s="40">
        <v>1</v>
      </c>
      <c r="AY3" s="51" t="s">
        <v>71</v>
      </c>
      <c r="AZ3" s="56">
        <f>(SUM(D3:AX3))/20</f>
        <v>0.8</v>
      </c>
      <c r="BA3" s="56">
        <f>COUNTIF(D3:AZ3,1)</f>
        <v>16</v>
      </c>
      <c r="BB3" s="63"/>
      <c r="BC3" s="63"/>
    </row>
    <row r="4" spans="1:55" ht="71.400000000000006" customHeight="1" x14ac:dyDescent="0.35">
      <c r="A4" s="17">
        <v>2</v>
      </c>
      <c r="B4" s="13" t="s">
        <v>2</v>
      </c>
      <c r="C4" s="43" t="s">
        <v>3</v>
      </c>
      <c r="D4" s="41">
        <v>0.5</v>
      </c>
      <c r="E4" s="15" t="s">
        <v>74</v>
      </c>
      <c r="F4" s="6">
        <v>0</v>
      </c>
      <c r="G4" s="15" t="s">
        <v>36</v>
      </c>
      <c r="H4" s="6">
        <v>0.5</v>
      </c>
      <c r="I4" s="15" t="s">
        <v>77</v>
      </c>
      <c r="J4" s="6">
        <v>0.5</v>
      </c>
      <c r="K4" s="15" t="s">
        <v>74</v>
      </c>
      <c r="L4" s="15"/>
      <c r="M4" s="6">
        <v>1</v>
      </c>
      <c r="N4" s="15" t="s">
        <v>81</v>
      </c>
      <c r="O4" s="9" t="s">
        <v>82</v>
      </c>
      <c r="P4" s="9" t="s">
        <v>86</v>
      </c>
      <c r="Q4" s="6">
        <v>0.5</v>
      </c>
      <c r="R4" s="15" t="s">
        <v>74</v>
      </c>
      <c r="S4" s="3">
        <v>1</v>
      </c>
      <c r="T4" s="4" t="s">
        <v>48</v>
      </c>
      <c r="U4" s="15" t="s">
        <v>82</v>
      </c>
      <c r="V4" s="15" t="s">
        <v>86</v>
      </c>
      <c r="W4" s="6">
        <v>0.5</v>
      </c>
      <c r="X4" s="15" t="s">
        <v>97</v>
      </c>
      <c r="Y4" s="15"/>
      <c r="Z4" s="6">
        <v>0</v>
      </c>
      <c r="AA4" s="15" t="s">
        <v>102</v>
      </c>
      <c r="AB4" s="5">
        <v>0.5</v>
      </c>
      <c r="AC4" s="9" t="s">
        <v>105</v>
      </c>
      <c r="AD4" s="6">
        <v>0.5</v>
      </c>
      <c r="AE4" s="15" t="s">
        <v>108</v>
      </c>
      <c r="AF4" s="6">
        <v>0.5</v>
      </c>
      <c r="AG4" s="15" t="s">
        <v>90</v>
      </c>
      <c r="AH4" s="15" t="s">
        <v>110</v>
      </c>
      <c r="AI4" s="6">
        <v>0</v>
      </c>
      <c r="AJ4" s="15" t="s">
        <v>114</v>
      </c>
      <c r="AK4" s="6">
        <v>0.5</v>
      </c>
      <c r="AL4" s="15" t="s">
        <v>74</v>
      </c>
      <c r="AM4" s="6">
        <v>0</v>
      </c>
      <c r="AN4" s="15" t="s">
        <v>117</v>
      </c>
      <c r="AO4" s="5">
        <v>0.5</v>
      </c>
      <c r="AP4" s="9" t="s">
        <v>119</v>
      </c>
      <c r="AQ4" s="6">
        <v>0</v>
      </c>
      <c r="AR4" s="15" t="s">
        <v>65</v>
      </c>
      <c r="AS4" s="6">
        <v>0.5</v>
      </c>
      <c r="AT4" s="15" t="s">
        <v>121</v>
      </c>
      <c r="AU4" s="5">
        <v>0.5</v>
      </c>
      <c r="AV4" s="9" t="s">
        <v>74</v>
      </c>
      <c r="AW4" s="9" t="s">
        <v>77</v>
      </c>
      <c r="AX4" s="6">
        <v>0</v>
      </c>
      <c r="AY4" s="15" t="s">
        <v>72</v>
      </c>
      <c r="AZ4" s="33">
        <f t="shared" ref="AZ4:AZ17" si="0">(SUM(D4:AX4))/20</f>
        <v>0.4</v>
      </c>
      <c r="BA4" s="33">
        <f t="shared" ref="BA4:BA11" si="1">COUNTIF(D4:AZ4,1)</f>
        <v>2</v>
      </c>
      <c r="BB4" s="64"/>
      <c r="BC4" s="63"/>
    </row>
    <row r="5" spans="1:55" ht="97.75" customHeight="1" x14ac:dyDescent="0.35">
      <c r="A5" s="17">
        <v>3</v>
      </c>
      <c r="B5" s="16" t="s">
        <v>4</v>
      </c>
      <c r="C5" s="44" t="s">
        <v>5</v>
      </c>
      <c r="D5" s="41">
        <v>0.5</v>
      </c>
      <c r="E5" s="15" t="s">
        <v>75</v>
      </c>
      <c r="F5" s="6">
        <v>0</v>
      </c>
      <c r="G5" s="15" t="s">
        <v>36</v>
      </c>
      <c r="H5" s="6">
        <v>0</v>
      </c>
      <c r="I5" s="15" t="s">
        <v>39</v>
      </c>
      <c r="J5" s="6">
        <v>0.5</v>
      </c>
      <c r="K5" s="15" t="s">
        <v>78</v>
      </c>
      <c r="L5" s="15" t="s">
        <v>79</v>
      </c>
      <c r="M5" s="2">
        <v>0.5</v>
      </c>
      <c r="N5" s="15" t="s">
        <v>81</v>
      </c>
      <c r="O5" s="15" t="s">
        <v>84</v>
      </c>
      <c r="P5" s="15"/>
      <c r="Q5" s="6">
        <v>0</v>
      </c>
      <c r="R5" s="15" t="s">
        <v>87</v>
      </c>
      <c r="S5" s="3">
        <v>0.5</v>
      </c>
      <c r="T5" s="4" t="s">
        <v>48</v>
      </c>
      <c r="U5" s="15" t="s">
        <v>93</v>
      </c>
      <c r="V5" s="15" t="s">
        <v>85</v>
      </c>
      <c r="W5" s="6">
        <v>0.5</v>
      </c>
      <c r="X5" s="15" t="s">
        <v>78</v>
      </c>
      <c r="Y5" s="15"/>
      <c r="Z5" s="6">
        <v>0</v>
      </c>
      <c r="AA5" s="15" t="s">
        <v>102</v>
      </c>
      <c r="AB5" s="5">
        <v>0</v>
      </c>
      <c r="AC5" s="9" t="s">
        <v>106</v>
      </c>
      <c r="AD5" s="6">
        <v>0.5</v>
      </c>
      <c r="AE5" s="15" t="s">
        <v>78</v>
      </c>
      <c r="AF5" s="6">
        <v>1</v>
      </c>
      <c r="AG5" s="15" t="s">
        <v>111</v>
      </c>
      <c r="AH5" s="15" t="s">
        <v>112</v>
      </c>
      <c r="AI5" s="6">
        <v>0</v>
      </c>
      <c r="AJ5" s="15" t="s">
        <v>114</v>
      </c>
      <c r="AK5" s="6">
        <v>0.5</v>
      </c>
      <c r="AL5" s="15" t="s">
        <v>115</v>
      </c>
      <c r="AM5" s="6">
        <v>0</v>
      </c>
      <c r="AN5" s="15" t="s">
        <v>117</v>
      </c>
      <c r="AO5" s="5">
        <v>0</v>
      </c>
      <c r="AP5" s="9" t="s">
        <v>63</v>
      </c>
      <c r="AQ5" s="6">
        <v>0</v>
      </c>
      <c r="AR5" s="15" t="s">
        <v>65</v>
      </c>
      <c r="AS5" s="6">
        <v>0.5</v>
      </c>
      <c r="AT5" s="15" t="s">
        <v>122</v>
      </c>
      <c r="AU5" s="5">
        <v>0.5</v>
      </c>
      <c r="AV5" s="9" t="s">
        <v>67</v>
      </c>
      <c r="AW5" s="10"/>
      <c r="AX5" s="6">
        <v>0.5</v>
      </c>
      <c r="AY5" s="15" t="s">
        <v>71</v>
      </c>
      <c r="AZ5" s="33">
        <f t="shared" si="0"/>
        <v>0.3</v>
      </c>
      <c r="BA5" s="33">
        <f t="shared" si="1"/>
        <v>1</v>
      </c>
      <c r="BB5" s="64"/>
      <c r="BC5" s="63"/>
    </row>
    <row r="6" spans="1:55" ht="100" customHeight="1" x14ac:dyDescent="0.35">
      <c r="A6" s="11">
        <v>4</v>
      </c>
      <c r="B6" s="16" t="s">
        <v>6</v>
      </c>
      <c r="C6" s="43" t="s">
        <v>7</v>
      </c>
      <c r="D6" s="41">
        <v>0</v>
      </c>
      <c r="E6" s="15" t="s">
        <v>76</v>
      </c>
      <c r="F6" s="6">
        <v>0</v>
      </c>
      <c r="G6" s="15" t="s">
        <v>36</v>
      </c>
      <c r="H6" s="6">
        <v>0</v>
      </c>
      <c r="I6" s="15" t="s">
        <v>39</v>
      </c>
      <c r="J6" s="6">
        <v>0</v>
      </c>
      <c r="K6" s="15" t="s">
        <v>42</v>
      </c>
      <c r="L6" s="15"/>
      <c r="M6" s="6">
        <v>0.5</v>
      </c>
      <c r="N6" s="15" t="s">
        <v>81</v>
      </c>
      <c r="O6" s="15" t="s">
        <v>84</v>
      </c>
      <c r="P6" s="15" t="s">
        <v>85</v>
      </c>
      <c r="Q6" s="6">
        <v>0</v>
      </c>
      <c r="R6" s="15" t="s">
        <v>74</v>
      </c>
      <c r="S6" s="3">
        <v>0.5</v>
      </c>
      <c r="T6" s="4" t="s">
        <v>48</v>
      </c>
      <c r="U6" s="15" t="s">
        <v>85</v>
      </c>
      <c r="V6" s="15" t="s">
        <v>86</v>
      </c>
      <c r="W6" s="6">
        <v>0.5</v>
      </c>
      <c r="X6" s="15" t="s">
        <v>78</v>
      </c>
      <c r="Y6" s="15"/>
      <c r="Z6" s="6">
        <v>0</v>
      </c>
      <c r="AA6" s="15" t="s">
        <v>102</v>
      </c>
      <c r="AB6" s="5">
        <v>0</v>
      </c>
      <c r="AC6" s="9" t="s">
        <v>107</v>
      </c>
      <c r="AD6" s="6">
        <v>0</v>
      </c>
      <c r="AE6" s="15" t="s">
        <v>55</v>
      </c>
      <c r="AF6" s="6">
        <v>1</v>
      </c>
      <c r="AG6" s="15" t="s">
        <v>110</v>
      </c>
      <c r="AH6" s="15"/>
      <c r="AI6" s="6">
        <v>0</v>
      </c>
      <c r="AJ6" s="15" t="s">
        <v>114</v>
      </c>
      <c r="AK6" s="6">
        <v>0</v>
      </c>
      <c r="AL6" s="15" t="s">
        <v>116</v>
      </c>
      <c r="AM6" s="6">
        <v>0</v>
      </c>
      <c r="AN6" s="15" t="s">
        <v>117</v>
      </c>
      <c r="AO6" s="5">
        <v>0</v>
      </c>
      <c r="AP6" s="9" t="s">
        <v>63</v>
      </c>
      <c r="AQ6" s="6">
        <v>0</v>
      </c>
      <c r="AR6" s="15" t="s">
        <v>65</v>
      </c>
      <c r="AS6" s="6">
        <v>0</v>
      </c>
      <c r="AT6" s="15" t="s">
        <v>140</v>
      </c>
      <c r="AU6" s="5">
        <v>1</v>
      </c>
      <c r="AV6" s="9" t="s">
        <v>67</v>
      </c>
      <c r="AW6" s="9"/>
      <c r="AX6" s="6">
        <v>0</v>
      </c>
      <c r="AY6" s="15" t="s">
        <v>72</v>
      </c>
      <c r="AZ6" s="33">
        <f t="shared" si="0"/>
        <v>0.17499999999999999</v>
      </c>
      <c r="BA6" s="33">
        <f t="shared" si="1"/>
        <v>2</v>
      </c>
      <c r="BB6" s="64"/>
      <c r="BC6" s="63"/>
    </row>
    <row r="7" spans="1:55" ht="115.25" customHeight="1" x14ac:dyDescent="0.35">
      <c r="A7" s="17">
        <v>5</v>
      </c>
      <c r="B7" s="16" t="s">
        <v>8</v>
      </c>
      <c r="C7" s="44" t="s">
        <v>9</v>
      </c>
      <c r="D7" s="41">
        <v>0</v>
      </c>
      <c r="E7" s="15" t="s">
        <v>76</v>
      </c>
      <c r="F7" s="6">
        <v>0</v>
      </c>
      <c r="G7" s="15" t="s">
        <v>36</v>
      </c>
      <c r="H7" s="6">
        <v>0</v>
      </c>
      <c r="I7" s="15" t="s">
        <v>39</v>
      </c>
      <c r="J7" s="6">
        <v>0.5</v>
      </c>
      <c r="K7" s="9" t="s">
        <v>79</v>
      </c>
      <c r="L7" s="9" t="s">
        <v>78</v>
      </c>
      <c r="M7" s="6">
        <v>0.5</v>
      </c>
      <c r="N7" s="15" t="s">
        <v>87</v>
      </c>
      <c r="O7" s="15" t="s">
        <v>83</v>
      </c>
      <c r="P7" s="15" t="s">
        <v>81</v>
      </c>
      <c r="Q7" s="6">
        <v>0</v>
      </c>
      <c r="R7" s="15" t="s">
        <v>74</v>
      </c>
      <c r="S7" s="3">
        <v>0.5</v>
      </c>
      <c r="T7" s="4" t="s">
        <v>48</v>
      </c>
      <c r="U7" s="15" t="s">
        <v>83</v>
      </c>
      <c r="V7" s="15" t="s">
        <v>84</v>
      </c>
      <c r="W7" s="6">
        <v>0</v>
      </c>
      <c r="X7" s="15" t="s">
        <v>98</v>
      </c>
      <c r="Y7" s="15"/>
      <c r="Z7" s="6">
        <v>0</v>
      </c>
      <c r="AA7" s="15" t="s">
        <v>102</v>
      </c>
      <c r="AB7" s="5">
        <v>0</v>
      </c>
      <c r="AC7" s="9" t="s">
        <v>107</v>
      </c>
      <c r="AD7" s="6">
        <v>0.5</v>
      </c>
      <c r="AE7" s="9" t="s">
        <v>78</v>
      </c>
      <c r="AF7" s="6">
        <v>0</v>
      </c>
      <c r="AG7" s="15" t="s">
        <v>58</v>
      </c>
      <c r="AH7" s="9"/>
      <c r="AI7" s="6">
        <v>0</v>
      </c>
      <c r="AJ7" s="15" t="s">
        <v>114</v>
      </c>
      <c r="AK7" s="6">
        <v>0</v>
      </c>
      <c r="AL7" s="15" t="s">
        <v>116</v>
      </c>
      <c r="AM7" s="6">
        <v>0</v>
      </c>
      <c r="AN7" s="15" t="s">
        <v>117</v>
      </c>
      <c r="AO7" s="5">
        <v>0</v>
      </c>
      <c r="AP7" s="9" t="s">
        <v>63</v>
      </c>
      <c r="AQ7" s="6">
        <v>0</v>
      </c>
      <c r="AR7" s="15" t="s">
        <v>65</v>
      </c>
      <c r="AS7" s="6">
        <v>0</v>
      </c>
      <c r="AT7" s="15" t="s">
        <v>140</v>
      </c>
      <c r="AU7" s="5">
        <v>0.5</v>
      </c>
      <c r="AV7" s="9" t="s">
        <v>67</v>
      </c>
      <c r="AW7" s="10"/>
      <c r="AX7" s="6">
        <v>0.5</v>
      </c>
      <c r="AY7" s="15" t="s">
        <v>71</v>
      </c>
      <c r="AZ7" s="33">
        <f t="shared" si="0"/>
        <v>0.15</v>
      </c>
      <c r="BA7" s="33">
        <f t="shared" si="1"/>
        <v>0</v>
      </c>
      <c r="BB7" s="64"/>
      <c r="BC7" s="63"/>
    </row>
    <row r="8" spans="1:55" ht="100" customHeight="1" x14ac:dyDescent="0.35">
      <c r="A8" s="11">
        <v>6</v>
      </c>
      <c r="B8" s="16" t="s">
        <v>10</v>
      </c>
      <c r="C8" s="43" t="s">
        <v>11</v>
      </c>
      <c r="D8" s="41">
        <v>0.5</v>
      </c>
      <c r="E8" s="15" t="s">
        <v>74</v>
      </c>
      <c r="F8" s="6">
        <v>0</v>
      </c>
      <c r="G8" s="15" t="s">
        <v>36</v>
      </c>
      <c r="H8" s="6">
        <v>0.5</v>
      </c>
      <c r="I8" s="15" t="s">
        <v>77</v>
      </c>
      <c r="J8" s="6">
        <v>0</v>
      </c>
      <c r="K8" s="9" t="s">
        <v>42</v>
      </c>
      <c r="L8" s="9"/>
      <c r="M8" s="6">
        <v>1</v>
      </c>
      <c r="N8" s="15" t="s">
        <v>87</v>
      </c>
      <c r="O8" s="15" t="s">
        <v>82</v>
      </c>
      <c r="P8" s="15" t="s">
        <v>88</v>
      </c>
      <c r="Q8" s="6">
        <v>0</v>
      </c>
      <c r="R8" s="15" t="s">
        <v>74</v>
      </c>
      <c r="S8" s="3">
        <v>1</v>
      </c>
      <c r="T8" s="4" t="s">
        <v>48</v>
      </c>
      <c r="U8" s="15" t="s">
        <v>82</v>
      </c>
      <c r="V8" s="15" t="s">
        <v>90</v>
      </c>
      <c r="W8" s="6">
        <v>0.5</v>
      </c>
      <c r="X8" s="15" t="s">
        <v>50</v>
      </c>
      <c r="Y8" s="15"/>
      <c r="Z8" s="6">
        <v>0</v>
      </c>
      <c r="AA8" s="15" t="s">
        <v>102</v>
      </c>
      <c r="AB8" s="5">
        <v>0.5</v>
      </c>
      <c r="AC8" s="9" t="s">
        <v>105</v>
      </c>
      <c r="AD8" s="6">
        <v>0.5</v>
      </c>
      <c r="AE8" s="9" t="s">
        <v>77</v>
      </c>
      <c r="AF8" s="6">
        <v>0.5</v>
      </c>
      <c r="AG8" s="15" t="s">
        <v>90</v>
      </c>
      <c r="AH8" s="15" t="s">
        <v>110</v>
      </c>
      <c r="AI8" s="6">
        <v>0</v>
      </c>
      <c r="AJ8" s="15" t="s">
        <v>114</v>
      </c>
      <c r="AK8" s="6">
        <v>0</v>
      </c>
      <c r="AL8" s="15" t="s">
        <v>116</v>
      </c>
      <c r="AM8" s="6">
        <v>0</v>
      </c>
      <c r="AN8" s="15" t="s">
        <v>117</v>
      </c>
      <c r="AO8" s="5">
        <v>0</v>
      </c>
      <c r="AP8" s="9" t="s">
        <v>63</v>
      </c>
      <c r="AQ8" s="6">
        <v>0</v>
      </c>
      <c r="AR8" s="15" t="s">
        <v>65</v>
      </c>
      <c r="AS8" s="6">
        <v>0.5</v>
      </c>
      <c r="AT8" s="27" t="s">
        <v>110</v>
      </c>
      <c r="AU8" s="5">
        <v>1</v>
      </c>
      <c r="AV8" s="9" t="s">
        <v>67</v>
      </c>
      <c r="AW8" s="10"/>
      <c r="AX8" s="6">
        <v>0.5</v>
      </c>
      <c r="AY8" s="15" t="s">
        <v>125</v>
      </c>
      <c r="AZ8" s="33">
        <f t="shared" si="0"/>
        <v>0.35</v>
      </c>
      <c r="BA8" s="33">
        <f t="shared" si="1"/>
        <v>3</v>
      </c>
      <c r="BB8" s="63"/>
      <c r="BC8" s="63"/>
    </row>
    <row r="9" spans="1:55" ht="100.25" customHeight="1" x14ac:dyDescent="0.35">
      <c r="A9" s="17">
        <v>7</v>
      </c>
      <c r="B9" s="16" t="s">
        <v>12</v>
      </c>
      <c r="C9" s="43" t="s">
        <v>13</v>
      </c>
      <c r="D9" s="41">
        <v>0</v>
      </c>
      <c r="E9" s="15" t="s">
        <v>76</v>
      </c>
      <c r="F9" s="6">
        <v>0</v>
      </c>
      <c r="G9" s="15" t="s">
        <v>36</v>
      </c>
      <c r="H9" s="6">
        <v>0</v>
      </c>
      <c r="I9" s="15" t="s">
        <v>39</v>
      </c>
      <c r="J9" s="6">
        <v>0</v>
      </c>
      <c r="K9" s="9" t="s">
        <v>42</v>
      </c>
      <c r="L9" s="9"/>
      <c r="M9" s="6">
        <v>0.5</v>
      </c>
      <c r="N9" s="15" t="s">
        <v>87</v>
      </c>
      <c r="O9" s="15" t="s">
        <v>74</v>
      </c>
      <c r="P9" s="15" t="s">
        <v>84</v>
      </c>
      <c r="Q9" s="6">
        <v>0</v>
      </c>
      <c r="R9" s="15" t="s">
        <v>74</v>
      </c>
      <c r="S9" s="3">
        <v>0.5</v>
      </c>
      <c r="T9" s="4" t="s">
        <v>48</v>
      </c>
      <c r="U9" s="15" t="s">
        <v>94</v>
      </c>
      <c r="V9" s="15" t="s">
        <v>84</v>
      </c>
      <c r="W9" s="6">
        <v>0.5</v>
      </c>
      <c r="X9" s="15" t="s">
        <v>50</v>
      </c>
      <c r="Y9" s="15"/>
      <c r="Z9" s="6">
        <v>0</v>
      </c>
      <c r="AA9" s="15" t="s">
        <v>102</v>
      </c>
      <c r="AB9" s="5">
        <v>0.5</v>
      </c>
      <c r="AC9" s="9" t="s">
        <v>78</v>
      </c>
      <c r="AD9" s="6">
        <v>0.5</v>
      </c>
      <c r="AE9" s="9" t="s">
        <v>78</v>
      </c>
      <c r="AF9" s="6">
        <v>0.5</v>
      </c>
      <c r="AG9" s="15" t="s">
        <v>110</v>
      </c>
      <c r="AH9" s="9"/>
      <c r="AI9" s="6">
        <v>0</v>
      </c>
      <c r="AJ9" s="15" t="s">
        <v>114</v>
      </c>
      <c r="AK9" s="6">
        <v>0</v>
      </c>
      <c r="AL9" s="15" t="s">
        <v>116</v>
      </c>
      <c r="AM9" s="6">
        <v>0</v>
      </c>
      <c r="AN9" s="15" t="s">
        <v>117</v>
      </c>
      <c r="AO9" s="5">
        <v>0</v>
      </c>
      <c r="AP9" s="9" t="s">
        <v>63</v>
      </c>
      <c r="AQ9" s="6">
        <v>0</v>
      </c>
      <c r="AR9" s="15" t="s">
        <v>65</v>
      </c>
      <c r="AS9" s="6">
        <v>0.5</v>
      </c>
      <c r="AT9" s="15" t="s">
        <v>123</v>
      </c>
      <c r="AU9" s="5">
        <v>0</v>
      </c>
      <c r="AV9" s="9" t="s">
        <v>124</v>
      </c>
      <c r="AW9" s="9"/>
      <c r="AX9" s="6">
        <v>0</v>
      </c>
      <c r="AY9" s="15" t="s">
        <v>72</v>
      </c>
      <c r="AZ9" s="33">
        <f t="shared" si="0"/>
        <v>0.17499999999999999</v>
      </c>
      <c r="BA9" s="33">
        <f t="shared" si="1"/>
        <v>0</v>
      </c>
    </row>
    <row r="10" spans="1:55" ht="112.25" customHeight="1" x14ac:dyDescent="0.35">
      <c r="A10" s="11">
        <v>8</v>
      </c>
      <c r="B10" s="16" t="s">
        <v>14</v>
      </c>
      <c r="C10" s="44" t="s">
        <v>15</v>
      </c>
      <c r="D10" s="41">
        <v>1</v>
      </c>
      <c r="E10" s="15" t="s">
        <v>74</v>
      </c>
      <c r="F10" s="6">
        <v>0</v>
      </c>
      <c r="G10" s="15" t="s">
        <v>36</v>
      </c>
      <c r="H10" s="6">
        <v>0.5</v>
      </c>
      <c r="I10" s="15" t="s">
        <v>77</v>
      </c>
      <c r="J10" s="6">
        <v>1</v>
      </c>
      <c r="K10" s="15" t="s">
        <v>74</v>
      </c>
      <c r="L10" s="15"/>
      <c r="M10" s="6">
        <v>1</v>
      </c>
      <c r="N10" s="15" t="s">
        <v>74</v>
      </c>
      <c r="O10" s="15" t="s">
        <v>89</v>
      </c>
      <c r="P10" s="15"/>
      <c r="Q10" s="6">
        <v>0.5</v>
      </c>
      <c r="R10" s="15" t="s">
        <v>92</v>
      </c>
      <c r="S10" s="3">
        <v>1</v>
      </c>
      <c r="T10" s="4" t="s">
        <v>48</v>
      </c>
      <c r="U10" s="4"/>
      <c r="V10" s="4"/>
      <c r="W10" s="6">
        <v>1</v>
      </c>
      <c r="X10" s="15" t="s">
        <v>50</v>
      </c>
      <c r="Y10" s="15"/>
      <c r="Z10" s="6">
        <v>0.5</v>
      </c>
      <c r="AA10" s="15" t="s">
        <v>103</v>
      </c>
      <c r="AB10" s="5">
        <v>0.5</v>
      </c>
      <c r="AC10" s="9" t="s">
        <v>105</v>
      </c>
      <c r="AD10" s="6">
        <v>0.5</v>
      </c>
      <c r="AE10" s="15" t="s">
        <v>109</v>
      </c>
      <c r="AF10" s="6">
        <v>0.5</v>
      </c>
      <c r="AG10" s="15" t="s">
        <v>90</v>
      </c>
      <c r="AH10" s="15" t="s">
        <v>110</v>
      </c>
      <c r="AI10" s="6">
        <v>0</v>
      </c>
      <c r="AJ10" s="15" t="s">
        <v>114</v>
      </c>
      <c r="AK10" s="6">
        <v>1</v>
      </c>
      <c r="AL10" s="15" t="s">
        <v>92</v>
      </c>
      <c r="AM10" s="6">
        <v>0</v>
      </c>
      <c r="AN10" s="15" t="s">
        <v>117</v>
      </c>
      <c r="AO10" s="5">
        <v>0.5</v>
      </c>
      <c r="AP10" s="9" t="s">
        <v>118</v>
      </c>
      <c r="AQ10" s="6">
        <v>0</v>
      </c>
      <c r="AR10" s="15" t="s">
        <v>65</v>
      </c>
      <c r="AS10" s="6">
        <v>1</v>
      </c>
      <c r="AT10" s="15" t="s">
        <v>92</v>
      </c>
      <c r="AU10" s="5">
        <v>0.5</v>
      </c>
      <c r="AV10" s="9" t="s">
        <v>74</v>
      </c>
      <c r="AW10" s="9" t="s">
        <v>77</v>
      </c>
      <c r="AX10" s="6">
        <v>0</v>
      </c>
      <c r="AY10" s="15" t="s">
        <v>72</v>
      </c>
      <c r="AZ10" s="33">
        <f t="shared" si="0"/>
        <v>0.55000000000000004</v>
      </c>
      <c r="BA10" s="33">
        <f t="shared" si="1"/>
        <v>7</v>
      </c>
    </row>
    <row r="11" spans="1:55" ht="111.65" customHeight="1" x14ac:dyDescent="0.35">
      <c r="A11" s="17">
        <v>9</v>
      </c>
      <c r="B11" s="13" t="s">
        <v>16</v>
      </c>
      <c r="C11" s="45" t="s">
        <v>17</v>
      </c>
      <c r="D11" s="41">
        <v>0</v>
      </c>
      <c r="E11" s="15" t="s">
        <v>76</v>
      </c>
      <c r="F11" s="6">
        <v>0</v>
      </c>
      <c r="G11" s="15" t="s">
        <v>36</v>
      </c>
      <c r="H11" s="6">
        <v>0</v>
      </c>
      <c r="I11" s="15" t="s">
        <v>39</v>
      </c>
      <c r="J11" s="6">
        <v>0</v>
      </c>
      <c r="K11" s="15" t="s">
        <v>42</v>
      </c>
      <c r="L11" s="15"/>
      <c r="M11" s="6">
        <v>1</v>
      </c>
      <c r="N11" s="15" t="s">
        <v>90</v>
      </c>
      <c r="O11" s="15"/>
      <c r="P11" s="15"/>
      <c r="Q11" s="6">
        <v>0</v>
      </c>
      <c r="R11" s="15" t="s">
        <v>46</v>
      </c>
      <c r="S11" s="3">
        <v>1</v>
      </c>
      <c r="T11" s="4" t="s">
        <v>48</v>
      </c>
      <c r="U11" s="15" t="s">
        <v>90</v>
      </c>
      <c r="V11" s="4"/>
      <c r="W11" s="6">
        <v>1</v>
      </c>
      <c r="X11" s="15" t="s">
        <v>50</v>
      </c>
      <c r="Y11" s="15"/>
      <c r="Z11" s="6">
        <v>0</v>
      </c>
      <c r="AA11" s="15" t="s">
        <v>102</v>
      </c>
      <c r="AB11" s="5">
        <v>1</v>
      </c>
      <c r="AC11" s="9" t="s">
        <v>78</v>
      </c>
      <c r="AD11" s="6">
        <v>0</v>
      </c>
      <c r="AE11" s="15" t="s">
        <v>56</v>
      </c>
      <c r="AF11" s="6">
        <v>1</v>
      </c>
      <c r="AG11" s="15" t="s">
        <v>110</v>
      </c>
      <c r="AH11" s="15"/>
      <c r="AI11" s="6">
        <v>0</v>
      </c>
      <c r="AJ11" s="15" t="s">
        <v>114</v>
      </c>
      <c r="AK11" s="6">
        <v>0.5</v>
      </c>
      <c r="AL11" s="15" t="s">
        <v>115</v>
      </c>
      <c r="AM11" s="6">
        <v>0</v>
      </c>
      <c r="AN11" s="15" t="s">
        <v>117</v>
      </c>
      <c r="AO11" s="5">
        <v>0</v>
      </c>
      <c r="AP11" s="9" t="s">
        <v>63</v>
      </c>
      <c r="AQ11" s="6">
        <v>0</v>
      </c>
      <c r="AR11" s="15" t="s">
        <v>65</v>
      </c>
      <c r="AS11" s="6">
        <v>0.5</v>
      </c>
      <c r="AT11" s="15" t="s">
        <v>123</v>
      </c>
      <c r="AU11" s="5">
        <v>1</v>
      </c>
      <c r="AV11" s="7" t="s">
        <v>68</v>
      </c>
      <c r="AW11" s="8"/>
      <c r="AX11" s="6">
        <v>0</v>
      </c>
      <c r="AY11" s="15" t="s">
        <v>72</v>
      </c>
      <c r="AZ11" s="33">
        <f t="shared" si="0"/>
        <v>0.35</v>
      </c>
      <c r="BA11" s="33">
        <f t="shared" si="1"/>
        <v>6</v>
      </c>
    </row>
    <row r="12" spans="1:55" ht="49.75" customHeight="1" x14ac:dyDescent="0.35">
      <c r="A12" s="17">
        <v>10</v>
      </c>
      <c r="B12" s="12" t="s">
        <v>18</v>
      </c>
      <c r="C12" s="44"/>
      <c r="D12" s="41"/>
      <c r="E12" s="15"/>
      <c r="F12" s="6"/>
      <c r="G12" s="15"/>
      <c r="H12" s="6"/>
      <c r="I12" s="15"/>
      <c r="J12" s="6"/>
      <c r="K12" s="15"/>
      <c r="L12" s="15"/>
      <c r="M12" s="6"/>
      <c r="N12" s="15"/>
      <c r="O12" s="15"/>
      <c r="P12" s="15"/>
      <c r="Q12" s="6"/>
      <c r="R12" s="15"/>
      <c r="S12" s="3"/>
      <c r="T12" s="4"/>
      <c r="U12" s="4"/>
      <c r="V12" s="4"/>
      <c r="W12" s="6"/>
      <c r="X12" s="15"/>
      <c r="Y12" s="15"/>
      <c r="Z12" s="6"/>
      <c r="AA12" s="15"/>
      <c r="AB12" s="14"/>
      <c r="AC12" s="15"/>
      <c r="AD12" s="6"/>
      <c r="AE12" s="15"/>
      <c r="AF12" s="6"/>
      <c r="AG12" s="15"/>
      <c r="AH12" s="15"/>
      <c r="AI12" s="6"/>
      <c r="AJ12" s="15"/>
      <c r="AK12" s="6"/>
      <c r="AL12" s="15"/>
      <c r="AM12" s="6"/>
      <c r="AN12" s="15"/>
      <c r="AO12" s="14"/>
      <c r="AP12" s="9"/>
      <c r="AQ12" s="6">
        <v>0</v>
      </c>
      <c r="AR12" s="15" t="s">
        <v>65</v>
      </c>
      <c r="AS12" s="6"/>
      <c r="AT12" s="15"/>
      <c r="AU12" s="14"/>
      <c r="AV12" s="15"/>
      <c r="AW12" s="15"/>
      <c r="AX12" s="6"/>
      <c r="AY12" s="15"/>
      <c r="AZ12" s="33"/>
      <c r="BA12" s="33"/>
    </row>
    <row r="13" spans="1:55" ht="75" customHeight="1" x14ac:dyDescent="0.35">
      <c r="A13" s="17" t="s">
        <v>19</v>
      </c>
      <c r="B13" s="13" t="s">
        <v>20</v>
      </c>
      <c r="C13" s="45" t="s">
        <v>21</v>
      </c>
      <c r="D13" s="41">
        <v>0</v>
      </c>
      <c r="E13" s="15" t="s">
        <v>76</v>
      </c>
      <c r="F13" s="6">
        <v>0</v>
      </c>
      <c r="G13" s="15" t="s">
        <v>36</v>
      </c>
      <c r="H13" s="6">
        <v>0</v>
      </c>
      <c r="I13" s="15" t="s">
        <v>39</v>
      </c>
      <c r="J13" s="6">
        <v>0</v>
      </c>
      <c r="K13" s="15" t="s">
        <v>42</v>
      </c>
      <c r="L13" s="15"/>
      <c r="M13" s="6">
        <v>0.25</v>
      </c>
      <c r="N13" s="15" t="s">
        <v>81</v>
      </c>
      <c r="O13" s="15"/>
      <c r="P13" s="15"/>
      <c r="Q13" s="6">
        <v>0</v>
      </c>
      <c r="R13" s="15" t="s">
        <v>46</v>
      </c>
      <c r="S13" s="3">
        <v>0.25</v>
      </c>
      <c r="T13" s="15" t="s">
        <v>84</v>
      </c>
      <c r="U13" s="4"/>
      <c r="V13" s="15"/>
      <c r="W13" s="6">
        <v>0.25</v>
      </c>
      <c r="X13" s="15" t="s">
        <v>99</v>
      </c>
      <c r="Y13" s="15"/>
      <c r="Z13" s="6">
        <v>0</v>
      </c>
      <c r="AA13" s="15" t="s">
        <v>102</v>
      </c>
      <c r="AB13" s="6">
        <v>0</v>
      </c>
      <c r="AC13" s="9" t="s">
        <v>107</v>
      </c>
      <c r="AD13" s="6">
        <v>0</v>
      </c>
      <c r="AE13" s="15" t="s">
        <v>78</v>
      </c>
      <c r="AF13" s="6">
        <v>0.25</v>
      </c>
      <c r="AG13" s="9" t="s">
        <v>110</v>
      </c>
      <c r="AH13" s="15"/>
      <c r="AI13" s="6">
        <v>0</v>
      </c>
      <c r="AJ13" s="15" t="s">
        <v>114</v>
      </c>
      <c r="AK13" s="6">
        <v>0.25</v>
      </c>
      <c r="AL13" s="15" t="s">
        <v>115</v>
      </c>
      <c r="AM13" s="6">
        <v>0</v>
      </c>
      <c r="AN13" s="15" t="s">
        <v>117</v>
      </c>
      <c r="AO13" s="6">
        <v>0</v>
      </c>
      <c r="AP13" s="9" t="s">
        <v>63</v>
      </c>
      <c r="AQ13" s="6">
        <v>0</v>
      </c>
      <c r="AR13" s="15" t="s">
        <v>65</v>
      </c>
      <c r="AS13" s="6">
        <v>0</v>
      </c>
      <c r="AT13" s="15" t="s">
        <v>140</v>
      </c>
      <c r="AU13" s="6">
        <v>0.25</v>
      </c>
      <c r="AV13" s="15" t="s">
        <v>67</v>
      </c>
      <c r="AW13" s="15"/>
      <c r="AX13" s="6">
        <v>0.25</v>
      </c>
      <c r="AY13" s="15" t="s">
        <v>71</v>
      </c>
      <c r="AZ13" s="35">
        <f t="shared" si="0"/>
        <v>8.7499999999999994E-2</v>
      </c>
      <c r="BA13" s="33">
        <f>COUNTIF(D13:AZ13,0.25)</f>
        <v>7</v>
      </c>
    </row>
    <row r="14" spans="1:55" ht="81" customHeight="1" x14ac:dyDescent="0.35">
      <c r="A14" s="11" t="s">
        <v>22</v>
      </c>
      <c r="B14" s="16" t="s">
        <v>23</v>
      </c>
      <c r="C14" s="43" t="s">
        <v>24</v>
      </c>
      <c r="D14" s="41">
        <v>0</v>
      </c>
      <c r="E14" s="15" t="s">
        <v>76</v>
      </c>
      <c r="F14" s="6">
        <v>0</v>
      </c>
      <c r="G14" s="15" t="s">
        <v>36</v>
      </c>
      <c r="H14" s="6">
        <v>0</v>
      </c>
      <c r="I14" s="15" t="s">
        <v>39</v>
      </c>
      <c r="J14" s="6">
        <v>0</v>
      </c>
      <c r="K14" s="15" t="s">
        <v>42</v>
      </c>
      <c r="L14" s="15"/>
      <c r="M14" s="6">
        <v>0.25</v>
      </c>
      <c r="N14" s="15" t="s">
        <v>81</v>
      </c>
      <c r="O14" s="15"/>
      <c r="P14" s="15"/>
      <c r="Q14" s="6">
        <v>0</v>
      </c>
      <c r="R14" s="15" t="s">
        <v>46</v>
      </c>
      <c r="S14" s="3">
        <v>0.25</v>
      </c>
      <c r="T14" s="15" t="s">
        <v>84</v>
      </c>
      <c r="U14" s="15"/>
      <c r="V14" s="4"/>
      <c r="W14" s="6">
        <v>0.25</v>
      </c>
      <c r="X14" s="15" t="s">
        <v>100</v>
      </c>
      <c r="Y14" s="15"/>
      <c r="Z14" s="6">
        <v>0</v>
      </c>
      <c r="AA14" s="15" t="s">
        <v>102</v>
      </c>
      <c r="AB14" s="6">
        <v>0.25</v>
      </c>
      <c r="AC14" s="15" t="s">
        <v>99</v>
      </c>
      <c r="AD14" s="6">
        <v>0</v>
      </c>
      <c r="AE14" s="15" t="s">
        <v>55</v>
      </c>
      <c r="AF14" s="6">
        <v>0.25</v>
      </c>
      <c r="AG14" s="9" t="s">
        <v>110</v>
      </c>
      <c r="AH14" s="15"/>
      <c r="AI14" s="6">
        <v>0</v>
      </c>
      <c r="AJ14" s="15" t="s">
        <v>114</v>
      </c>
      <c r="AK14" s="6">
        <v>0.25</v>
      </c>
      <c r="AL14" s="15" t="s">
        <v>115</v>
      </c>
      <c r="AM14" s="6">
        <v>0</v>
      </c>
      <c r="AN14" s="15" t="s">
        <v>117</v>
      </c>
      <c r="AO14" s="6">
        <v>0</v>
      </c>
      <c r="AP14" s="9" t="s">
        <v>63</v>
      </c>
      <c r="AQ14" s="6">
        <v>0</v>
      </c>
      <c r="AR14" s="15" t="s">
        <v>65</v>
      </c>
      <c r="AS14" s="6">
        <v>0</v>
      </c>
      <c r="AT14" s="15" t="s">
        <v>140</v>
      </c>
      <c r="AU14" s="6">
        <v>0.25</v>
      </c>
      <c r="AV14" s="15" t="s">
        <v>67</v>
      </c>
      <c r="AW14" s="15"/>
      <c r="AX14" s="6">
        <v>0.25</v>
      </c>
      <c r="AY14" s="15" t="s">
        <v>71</v>
      </c>
      <c r="AZ14" s="33">
        <f t="shared" si="0"/>
        <v>0.1</v>
      </c>
      <c r="BA14" s="33">
        <f t="shared" ref="BA14:BA16" si="2">COUNTIF(D14:AZ14,0.25)</f>
        <v>8</v>
      </c>
    </row>
    <row r="15" spans="1:55" ht="65.400000000000006" customHeight="1" x14ac:dyDescent="0.35">
      <c r="A15" s="17" t="s">
        <v>25</v>
      </c>
      <c r="B15" s="13" t="s">
        <v>26</v>
      </c>
      <c r="C15" s="43" t="s">
        <v>24</v>
      </c>
      <c r="D15" s="41">
        <v>0</v>
      </c>
      <c r="E15" s="15" t="s">
        <v>76</v>
      </c>
      <c r="F15" s="6">
        <v>0</v>
      </c>
      <c r="G15" s="15" t="s">
        <v>36</v>
      </c>
      <c r="H15" s="6">
        <v>0</v>
      </c>
      <c r="I15" s="15" t="s">
        <v>39</v>
      </c>
      <c r="J15" s="6">
        <v>0</v>
      </c>
      <c r="K15" s="15" t="s">
        <v>42</v>
      </c>
      <c r="L15" s="15"/>
      <c r="M15" s="6">
        <v>0.25</v>
      </c>
      <c r="N15" s="15" t="s">
        <v>81</v>
      </c>
      <c r="O15" s="15"/>
      <c r="P15" s="15"/>
      <c r="Q15" s="6">
        <v>0</v>
      </c>
      <c r="R15" s="15" t="s">
        <v>46</v>
      </c>
      <c r="S15" s="3">
        <v>0.25</v>
      </c>
      <c r="T15" s="15" t="s">
        <v>84</v>
      </c>
      <c r="U15" s="15" t="s">
        <v>95</v>
      </c>
      <c r="V15" s="15" t="s">
        <v>96</v>
      </c>
      <c r="W15" s="6">
        <v>0.25</v>
      </c>
      <c r="X15" s="15" t="s">
        <v>100</v>
      </c>
      <c r="Y15" s="15" t="s">
        <v>101</v>
      </c>
      <c r="Z15" s="6">
        <v>0</v>
      </c>
      <c r="AA15" s="15" t="s">
        <v>102</v>
      </c>
      <c r="AB15" s="6">
        <v>0</v>
      </c>
      <c r="AC15" s="9" t="s">
        <v>107</v>
      </c>
      <c r="AD15" s="6">
        <v>0</v>
      </c>
      <c r="AE15" s="15" t="s">
        <v>55</v>
      </c>
      <c r="AF15" s="6">
        <v>0.25</v>
      </c>
      <c r="AG15" s="9" t="s">
        <v>110</v>
      </c>
      <c r="AH15" s="15" t="s">
        <v>113</v>
      </c>
      <c r="AI15" s="6">
        <v>0</v>
      </c>
      <c r="AJ15" s="15" t="s">
        <v>114</v>
      </c>
      <c r="AK15" s="6">
        <v>0.25</v>
      </c>
      <c r="AL15" s="15" t="s">
        <v>115</v>
      </c>
      <c r="AM15" s="6">
        <v>0</v>
      </c>
      <c r="AN15" s="15" t="s">
        <v>117</v>
      </c>
      <c r="AO15" s="6">
        <v>0</v>
      </c>
      <c r="AP15" s="9" t="s">
        <v>63</v>
      </c>
      <c r="AQ15" s="6">
        <v>0</v>
      </c>
      <c r="AR15" s="15" t="s">
        <v>65</v>
      </c>
      <c r="AS15" s="6">
        <v>0</v>
      </c>
      <c r="AT15" s="15" t="s">
        <v>140</v>
      </c>
      <c r="AU15" s="6">
        <v>0.25</v>
      </c>
      <c r="AV15" s="15" t="s">
        <v>67</v>
      </c>
      <c r="AW15" s="15"/>
      <c r="AX15" s="6">
        <v>0</v>
      </c>
      <c r="AY15" s="15" t="s">
        <v>72</v>
      </c>
      <c r="AZ15" s="35">
        <f t="shared" si="0"/>
        <v>7.4999999999999997E-2</v>
      </c>
      <c r="BA15" s="33">
        <f t="shared" si="2"/>
        <v>6</v>
      </c>
    </row>
    <row r="16" spans="1:55" ht="100" customHeight="1" x14ac:dyDescent="0.35">
      <c r="A16" s="11" t="s">
        <v>27</v>
      </c>
      <c r="B16" s="13" t="s">
        <v>28</v>
      </c>
      <c r="C16" s="43" t="s">
        <v>29</v>
      </c>
      <c r="D16" s="41">
        <v>0</v>
      </c>
      <c r="E16" s="15" t="s">
        <v>76</v>
      </c>
      <c r="F16" s="6">
        <v>0</v>
      </c>
      <c r="G16" s="15" t="s">
        <v>36</v>
      </c>
      <c r="H16" s="6">
        <v>0</v>
      </c>
      <c r="I16" s="15" t="s">
        <v>39</v>
      </c>
      <c r="J16" s="6">
        <v>0</v>
      </c>
      <c r="K16" s="15" t="s">
        <v>42</v>
      </c>
      <c r="L16" s="15"/>
      <c r="M16" s="18">
        <v>0</v>
      </c>
      <c r="N16" s="9" t="s">
        <v>91</v>
      </c>
      <c r="O16" s="15"/>
      <c r="P16" s="15"/>
      <c r="Q16" s="6">
        <v>0</v>
      </c>
      <c r="R16" s="15" t="s">
        <v>46</v>
      </c>
      <c r="S16" s="3">
        <v>0</v>
      </c>
      <c r="T16" s="4" t="s">
        <v>48</v>
      </c>
      <c r="U16" s="4"/>
      <c r="V16" s="4"/>
      <c r="W16" s="6">
        <v>0.25</v>
      </c>
      <c r="X16" s="15" t="s">
        <v>78</v>
      </c>
      <c r="Y16" s="15"/>
      <c r="Z16" s="6">
        <v>0</v>
      </c>
      <c r="AA16" s="15" t="s">
        <v>102</v>
      </c>
      <c r="AB16" s="6">
        <v>0</v>
      </c>
      <c r="AC16" s="9" t="s">
        <v>107</v>
      </c>
      <c r="AD16" s="18">
        <v>0</v>
      </c>
      <c r="AE16" s="15" t="s">
        <v>55</v>
      </c>
      <c r="AF16" s="6">
        <v>0.25</v>
      </c>
      <c r="AG16" s="9" t="s">
        <v>110</v>
      </c>
      <c r="AH16" s="15"/>
      <c r="AI16" s="6">
        <v>0</v>
      </c>
      <c r="AJ16" s="15" t="s">
        <v>114</v>
      </c>
      <c r="AK16" s="6">
        <v>0.25</v>
      </c>
      <c r="AL16" s="15" t="s">
        <v>115</v>
      </c>
      <c r="AM16" s="6">
        <v>0</v>
      </c>
      <c r="AN16" s="15" t="s">
        <v>117</v>
      </c>
      <c r="AO16" s="6">
        <v>0</v>
      </c>
      <c r="AP16" s="9" t="s">
        <v>63</v>
      </c>
      <c r="AQ16" s="6">
        <v>0</v>
      </c>
      <c r="AR16" s="15" t="s">
        <v>65</v>
      </c>
      <c r="AS16" s="6">
        <v>0</v>
      </c>
      <c r="AT16" s="15" t="s">
        <v>140</v>
      </c>
      <c r="AU16" s="6">
        <v>0.25</v>
      </c>
      <c r="AV16" s="15" t="s">
        <v>67</v>
      </c>
      <c r="AW16" s="15"/>
      <c r="AX16" s="6">
        <v>0</v>
      </c>
      <c r="AY16" s="15" t="s">
        <v>72</v>
      </c>
      <c r="AZ16" s="33">
        <f t="shared" si="0"/>
        <v>0.05</v>
      </c>
      <c r="BA16" s="33">
        <f t="shared" si="2"/>
        <v>4</v>
      </c>
    </row>
    <row r="17" spans="1:53" s="19" customFormat="1" ht="18.649999999999999" customHeight="1" x14ac:dyDescent="0.35">
      <c r="A17" s="22"/>
      <c r="B17" s="23" t="s">
        <v>37</v>
      </c>
      <c r="C17" s="46"/>
      <c r="D17" s="42">
        <f>SUM(D3:D16)</f>
        <v>3.5</v>
      </c>
      <c r="E17" s="24"/>
      <c r="F17" s="18">
        <v>0</v>
      </c>
      <c r="G17" s="24"/>
      <c r="H17" s="18">
        <v>2.5</v>
      </c>
      <c r="I17" s="24"/>
      <c r="J17" s="18">
        <v>3.5</v>
      </c>
      <c r="K17" s="24"/>
      <c r="L17" s="24"/>
      <c r="M17" s="18">
        <v>7.75</v>
      </c>
      <c r="N17" s="24"/>
      <c r="O17" s="24"/>
      <c r="P17" s="24"/>
      <c r="Q17" s="18">
        <v>2</v>
      </c>
      <c r="R17" s="24"/>
      <c r="S17" s="25">
        <f>SUM(S2:S16)</f>
        <v>7.75</v>
      </c>
      <c r="T17" s="26"/>
      <c r="U17" s="26"/>
      <c r="V17" s="26"/>
      <c r="W17" s="18">
        <v>6.5</v>
      </c>
      <c r="X17" s="24"/>
      <c r="Y17" s="24"/>
      <c r="Z17" s="18">
        <v>1.5</v>
      </c>
      <c r="AA17" s="24"/>
      <c r="AB17" s="18">
        <v>4.25</v>
      </c>
      <c r="AC17" s="24"/>
      <c r="AD17" s="18">
        <v>4</v>
      </c>
      <c r="AE17" s="24"/>
      <c r="AF17" s="18">
        <v>7</v>
      </c>
      <c r="AG17" s="24"/>
      <c r="AH17" s="24"/>
      <c r="AI17" s="18">
        <v>0</v>
      </c>
      <c r="AJ17" s="24"/>
      <c r="AK17" s="18">
        <v>4.5</v>
      </c>
      <c r="AL17" s="24"/>
      <c r="AM17" s="18">
        <v>0</v>
      </c>
      <c r="AN17" s="24"/>
      <c r="AO17" s="18">
        <v>2</v>
      </c>
      <c r="AP17" s="24"/>
      <c r="AQ17" s="18">
        <v>0</v>
      </c>
      <c r="AR17" s="24"/>
      <c r="AS17" s="18">
        <v>4.5</v>
      </c>
      <c r="AT17" s="24"/>
      <c r="AU17" s="18">
        <v>6.5</v>
      </c>
      <c r="AV17" s="24"/>
      <c r="AW17" s="24"/>
      <c r="AX17" s="18">
        <v>2.5</v>
      </c>
      <c r="AY17" s="15"/>
      <c r="AZ17" s="34">
        <f t="shared" si="0"/>
        <v>3.5125000000000002</v>
      </c>
      <c r="BA17" s="32"/>
    </row>
  </sheetData>
  <hyperlinks>
    <hyperlink ref="E5" r:id="rId1" xr:uid="{CD48EC9E-9688-4006-A341-89E1659F70CF}"/>
    <hyperlink ref="E3" r:id="rId2" xr:uid="{01EDEEF2-53BB-4461-9C52-D5EB5A88DA8D}"/>
    <hyperlink ref="E7" r:id="rId3" xr:uid="{F612AF92-0355-4574-ACDE-DAF63988A50C}"/>
    <hyperlink ref="E9" r:id="rId4" xr:uid="{1C2FA326-1FC0-4DBE-B758-BEACC0135A4D}"/>
    <hyperlink ref="E10" r:id="rId5" xr:uid="{4B44DBDD-C4D5-4445-A174-6770AF8B0B85}"/>
    <hyperlink ref="G3" r:id="rId6" xr:uid="{FA6A4813-A0BA-49DB-AE09-05E393205715}"/>
    <hyperlink ref="I13" r:id="rId7" xr:uid="{8A283BF5-AEE2-43DC-A805-3720051360C9}"/>
    <hyperlink ref="I14" r:id="rId8" xr:uid="{8803B570-B1D6-4061-8D42-3F3EB347839E}"/>
    <hyperlink ref="I15" r:id="rId9" xr:uid="{952BDEB3-28E8-4A5A-AD6E-44B8DD3CD455}"/>
    <hyperlink ref="I16" r:id="rId10" xr:uid="{DF476A90-C6F0-4C18-96EC-81F5188ECA74}"/>
    <hyperlink ref="K7" r:id="rId11" xr:uid="{FD9C1154-472C-4CD0-B6B6-35CA7A0EF835}"/>
    <hyperlink ref="K6" r:id="rId12" xr:uid="{C2B5F6DD-7735-494A-A584-43955C915DEE}"/>
    <hyperlink ref="K5" r:id="rId13" xr:uid="{A7C8DA63-2509-4B8E-9068-B1500610DAEB}"/>
    <hyperlink ref="K3" r:id="rId14" xr:uid="{AAED6D34-08D7-4903-B715-891BA8080DA1}"/>
    <hyperlink ref="K11" r:id="rId15" xr:uid="{678A2392-2A4A-4194-9F36-17F3E2B53432}"/>
    <hyperlink ref="K8" r:id="rId16" xr:uid="{862D30E7-931E-4439-9585-75387D6D3ECF}"/>
    <hyperlink ref="K9" r:id="rId17" xr:uid="{8A9B437E-5852-47E3-B827-6153CDE479A0}"/>
    <hyperlink ref="L7" r:id="rId18" xr:uid="{13B8CBBA-5708-4DCB-BAB8-97DBE55CD81E}"/>
    <hyperlink ref="L5" r:id="rId19" xr:uid="{2972D26C-9D2A-40BD-9353-65843C1F1078}"/>
    <hyperlink ref="N11" r:id="rId20" xr:uid="{34A3B3EE-DFBD-496D-926C-835D26A6C72A}"/>
    <hyperlink ref="N3" r:id="rId21" location="!topic1190" xr:uid="{331484D1-4065-4EAD-A54C-0FE09F949CAE}"/>
    <hyperlink ref="O3" r:id="rId22" xr:uid="{B4C444D8-E154-4C55-AE39-855A3C75B2BD}"/>
    <hyperlink ref="O7" r:id="rId23" xr:uid="{6A0217DC-70E0-4599-A65D-89B34B81C9FC}"/>
    <hyperlink ref="N7" r:id="rId24" location="!topic1190" xr:uid="{406F55A8-58CB-48AE-970E-39A3BCB72BDF}"/>
    <hyperlink ref="O9" r:id="rId25" xr:uid="{817CC153-0C58-4879-A6BB-31EB3F05691C}"/>
    <hyperlink ref="O8" r:id="rId26" xr:uid="{9B002A83-15FD-4DD6-820C-D8BCD8151FF1}"/>
    <hyperlink ref="N10" r:id="rId27" xr:uid="{6CB19521-F7BD-4A3D-A250-C3B0B72322C9}"/>
    <hyperlink ref="O10" r:id="rId28" xr:uid="{D391B535-D9A4-4C9D-A35E-4F4F0D568082}"/>
    <hyperlink ref="O6" r:id="rId29" xr:uid="{5515A3F1-8273-48B8-8F78-5A050229370A}"/>
    <hyperlink ref="O5" r:id="rId30" xr:uid="{73979F6B-71AF-4244-90C1-3BD764D72B6A}"/>
    <hyperlink ref="P8" r:id="rId31" xr:uid="{EC7C6D23-5E2A-44AB-8DBE-C49827717A6E}"/>
    <hyperlink ref="N5" r:id="rId32" location="c291" xr:uid="{32899601-3FE1-4148-89AE-6FBA4B5062F2}"/>
    <hyperlink ref="P7" r:id="rId33" location="c1573" xr:uid="{4AE1F387-D337-4132-977B-0C51B00022BE}"/>
    <hyperlink ref="P9" r:id="rId34" xr:uid="{C45C214D-6155-4667-AFE2-67BC316F0D9E}"/>
    <hyperlink ref="N4" r:id="rId35" location="c291" xr:uid="{20DA5629-AD33-4783-B5B8-6DCA0CA0AFE4}"/>
    <hyperlink ref="R5" r:id="rId36" xr:uid="{742382D6-38C6-4C99-8096-3029EE635F85}"/>
    <hyperlink ref="R10" r:id="rId37" xr:uid="{648E0AFA-0286-45A7-A994-62BBE10B3798}"/>
    <hyperlink ref="R11" r:id="rId38" xr:uid="{912FB383-FEDE-45F4-81FB-55DF16C9FC31}"/>
    <hyperlink ref="R13" r:id="rId39" xr:uid="{F1DEBB2F-CB72-42BF-85FD-FF29210B5ED3}"/>
    <hyperlink ref="R14" r:id="rId40" xr:uid="{5F3477AE-8018-4531-A6D6-39B72C462C08}"/>
    <hyperlink ref="R15" r:id="rId41" xr:uid="{5706FAC0-2E92-4449-86A1-C7232E687524}"/>
    <hyperlink ref="R16" r:id="rId42" xr:uid="{6476B8B6-AF16-48BA-B04C-8856B0A6BBB5}"/>
    <hyperlink ref="U8" r:id="rId43" xr:uid="{7106D4CC-851F-417C-8961-9983FE24AF71}"/>
    <hyperlink ref="U3" r:id="rId44" xr:uid="{01E5EB66-FCE4-4DE4-83A7-DEB751B893F1}"/>
    <hyperlink ref="T3" r:id="rId45" xr:uid="{4F2363F9-D452-428C-A2B4-80A3672C8456}"/>
    <hyperlink ref="T10" r:id="rId46" xr:uid="{4C16BB4D-2F48-4B10-BA3A-FA4A4BD4F971}"/>
    <hyperlink ref="U7" r:id="rId47" xr:uid="{BFEA68EE-4BB4-4F6F-9818-A3F4E1FD3DEE}"/>
    <hyperlink ref="T7" r:id="rId48" xr:uid="{68DC61DB-E6F1-4F3C-8BCA-7FDB6D644D1E}"/>
    <hyperlink ref="T6" r:id="rId49" xr:uid="{0AA054DE-EAEF-462C-89CA-E00196643F6B}"/>
    <hyperlink ref="T5" r:id="rId50" xr:uid="{27E94BB4-AD90-4616-8D3B-B082D87DAA9A}"/>
    <hyperlink ref="T4" r:id="rId51" xr:uid="{3639098A-C725-449E-9BEA-52EF46CACFC0}"/>
    <hyperlink ref="U5" r:id="rId52" xr:uid="{B328DA06-DD19-4AFA-BB37-1F5A83456FD6}"/>
    <hyperlink ref="T8" r:id="rId53" xr:uid="{EAE20BE6-0E97-41A2-BB79-89C8A46BAAF5}"/>
    <hyperlink ref="U9" r:id="rId54" xr:uid="{F39D0415-5549-43F5-97BA-43A2952CE1EC}"/>
    <hyperlink ref="T9" r:id="rId55" xr:uid="{78C44E15-F152-4B2A-B115-40DE4568BFFF}"/>
    <hyperlink ref="T11" r:id="rId56" xr:uid="{D2FDA5A2-4539-45A0-8EF4-EEB46251FF5F}"/>
    <hyperlink ref="T16" r:id="rId57" xr:uid="{1FB47890-F4ED-4C89-ADA1-6AFFAD7E2592}"/>
    <hyperlink ref="V7" r:id="rId58" xr:uid="{251A90F4-2972-4CFF-8A93-1328EFEDA28D}"/>
    <hyperlink ref="T13" r:id="rId59" xr:uid="{9091E28E-8E93-4BA9-86F4-F9FB0E72B793}"/>
    <hyperlink ref="X4" r:id="rId60" xr:uid="{51EB76C5-DA2B-4D7B-84F6-5E6A381F2B9B}"/>
    <hyperlink ref="X7" r:id="rId61" xr:uid="{C5E9A9AF-07C2-41F7-9A27-4BCF47B7BCCD}"/>
    <hyperlink ref="X3" r:id="rId62" xr:uid="{290B103C-8267-4B67-BAE2-0A1975E75455}"/>
    <hyperlink ref="X5" r:id="rId63" xr:uid="{191DE520-B4EF-461F-80D5-C4872A678F97}"/>
    <hyperlink ref="X13" r:id="rId64" xr:uid="{268C49F9-450F-4149-B465-DB0F8CA09FED}"/>
    <hyperlink ref="Y15" r:id="rId65" xr:uid="{B383CD19-27D0-47DB-A12F-0E05118CA3C2}"/>
    <hyperlink ref="X16" r:id="rId66" xr:uid="{C9F05962-4401-458B-8E2F-850F7002A1DE}"/>
    <hyperlink ref="X8" r:id="rId67" xr:uid="{EB4D2098-49FF-48D3-96DE-53608634E84D}"/>
    <hyperlink ref="X9" r:id="rId68" xr:uid="{C8BB6947-DA9B-46ED-8050-31E9E0AAF9B8}"/>
    <hyperlink ref="X10:X11" r:id="rId69" display="https://iki.lt/skaidrumas/" xr:uid="{D6DC4DCA-E462-4652-ABF8-D5EF7E3FB914}"/>
    <hyperlink ref="AA3" r:id="rId70" xr:uid="{E4566756-50C3-4865-944B-C3309506E287}"/>
    <hyperlink ref="AA10" r:id="rId71" xr:uid="{009C0EE6-BA06-4B10-A005-D5CC39547F42}"/>
    <hyperlink ref="AC3" r:id="rId72" xr:uid="{19813067-7E8C-4B38-BEB7-7AF05A1E9666}"/>
    <hyperlink ref="AC4" r:id="rId73" xr:uid="{33911CDA-CC36-4507-BA01-DF7203C9205E}"/>
    <hyperlink ref="AC5" r:id="rId74" xr:uid="{28E524E3-25E5-47CE-8D3C-2533E9AB375F}"/>
    <hyperlink ref="AC6" r:id="rId75" xr:uid="{89B29148-B14E-489F-9CC7-F5106A6B1199}"/>
    <hyperlink ref="AC9" r:id="rId76" xr:uid="{0F65C1BA-7D42-46B0-81CA-84B596F284C1}"/>
    <hyperlink ref="AC8" r:id="rId77" xr:uid="{F5DC7266-008C-4DAB-B614-1158A84A8CC7}"/>
    <hyperlink ref="AC10" r:id="rId78" xr:uid="{C9820457-B249-440D-BED6-BF2C8D32E884}"/>
    <hyperlink ref="AC11" r:id="rId79" xr:uid="{A312B915-1F04-464B-8077-620F48DD9B9A}"/>
    <hyperlink ref="AC14" r:id="rId80" xr:uid="{B27C2937-F4B0-4870-A97C-7D406CCE7C98}"/>
    <hyperlink ref="AE3" r:id="rId81" xr:uid="{6348A65A-74F9-43C9-8F01-05CD60501510}"/>
    <hyperlink ref="AE7" r:id="rId82" xr:uid="{9535615E-8CA1-42CA-9AF0-EB0F34E1D620}"/>
    <hyperlink ref="AE6" r:id="rId83" xr:uid="{8F9F984C-F208-44BE-B155-DFCA2AAF8D11}"/>
    <hyperlink ref="AE5" r:id="rId84" xr:uid="{719439E3-B6AA-4752-BFC9-C758ADBA784B}"/>
    <hyperlink ref="AE9" r:id="rId85" xr:uid="{4EB13A1F-7ACF-47C5-B5B4-8E1726C6B61F}"/>
    <hyperlink ref="AE10" r:id="rId86" xr:uid="{C4C80A26-7F47-4809-B3DA-E8183964C49D}"/>
    <hyperlink ref="AE13" r:id="rId87" xr:uid="{BB4F13B3-D48F-43B8-B985-B8831DEA54B0}"/>
    <hyperlink ref="AE14" r:id="rId88" xr:uid="{996582D1-9445-447E-A2DE-DA03F9C4E42E}"/>
    <hyperlink ref="AE8" r:id="rId89" xr:uid="{02754642-04A8-4B8D-B521-42079EB1C916}"/>
    <hyperlink ref="AG5" r:id="rId90" xr:uid="{D84628BC-2045-4002-A935-AD2574180C54}"/>
    <hyperlink ref="AH4" r:id="rId91" xr:uid="{FC708ED7-7EE2-488D-93EB-6815C24F0212}"/>
    <hyperlink ref="AH5" r:id="rId92" xr:uid="{D2793066-D87A-4250-80FA-CB3F7D458771}"/>
    <hyperlink ref="AG13" r:id="rId93" xr:uid="{AAF1675C-B298-4126-9F46-51D51797C34D}"/>
    <hyperlink ref="AH15" r:id="rId94" xr:uid="{3EB59DBC-1AC2-4313-AAE5-13E01C21FCCB}"/>
    <hyperlink ref="AG6" r:id="rId95" xr:uid="{F1A2180F-B5E5-45F0-8CB7-B9E65C33EB20}"/>
    <hyperlink ref="AJ3" r:id="rId96" xr:uid="{9FA32BA0-98BE-47D5-80B1-F756A9F4C4DB}"/>
    <hyperlink ref="AL3" r:id="rId97" xr:uid="{00000000-0004-0000-0000-000000000000}"/>
    <hyperlink ref="AL5" r:id="rId98" xr:uid="{00000000-0004-0000-0000-000002000000}"/>
    <hyperlink ref="AL10" r:id="rId99" xr:uid="{16449405-9E4D-4C58-BAAE-21AD49E39216}"/>
    <hyperlink ref="AN3" r:id="rId100" xr:uid="{C7C62C62-CEFF-4D30-B53B-6C1ABF296243}"/>
    <hyperlink ref="AP3" r:id="rId101" xr:uid="{6A6FDFAD-22F0-427A-8839-BDE4190E7510}"/>
    <hyperlink ref="AP4" r:id="rId102" xr:uid="{F0BAABE6-FACA-4557-8D51-86ADD282BC59}"/>
    <hyperlink ref="AP5" r:id="rId103" xr:uid="{39DA4FDD-55DA-4309-ABD4-16A440419BA5}"/>
    <hyperlink ref="AP10" r:id="rId104" xr:uid="{8948D904-CD0F-4CF4-9A3E-B8646D7F2198}"/>
    <hyperlink ref="AP11" r:id="rId105" xr:uid="{76D4F400-B59B-4475-94A2-8278FC31F352}"/>
    <hyperlink ref="AP12:AP16" r:id="rId106" display="https://sanitex.eu/" xr:uid="{C7372559-7757-41D4-A787-9D409C0A27AC}"/>
    <hyperlink ref="AR3" r:id="rId107" xr:uid="{5820A744-0430-4D0F-8E33-9758F0961974}"/>
    <hyperlink ref="AR4:AR16" r:id="rId108" display="https://www.scandagra.lt/" xr:uid="{AFA8F4A3-4BE6-4124-AACB-C219F379EC6C}"/>
    <hyperlink ref="AT9" r:id="rId109" xr:uid="{866E90E1-F69A-4BEC-B1C0-C831BBD14BC8}"/>
    <hyperlink ref="AT10" r:id="rId110" xr:uid="{45E1369B-1E01-4F95-B10A-9808C12F3DE1}"/>
    <hyperlink ref="AT3" r:id="rId111" xr:uid="{71A865FF-8244-466F-A010-4F81F5AF51BB}"/>
    <hyperlink ref="AT4" r:id="rId112" xr:uid="{C8713F86-3791-4A56-A54B-2625AB4DB5B7}"/>
    <hyperlink ref="AT5" r:id="rId113" xr:uid="{4E970E72-202B-4673-9467-D8713FDE1B23}"/>
    <hyperlink ref="AV3" r:id="rId114" xr:uid="{1477D3D1-7328-45A7-8D78-AE793B562584}"/>
    <hyperlink ref="AW4" r:id="rId115" xr:uid="{9E8F4AE3-ED12-43AA-B7E4-2F6D9E2644D3}"/>
    <hyperlink ref="AV5" r:id="rId116" xr:uid="{B4F911BA-4F1F-4CBC-A2E5-17B1FB144705}"/>
    <hyperlink ref="AV11" r:id="rId117" xr:uid="{1A96751C-0CED-4D1D-820A-AB4A45EEE8B3}"/>
    <hyperlink ref="AV13" r:id="rId118" xr:uid="{C017BA73-BC97-4A1D-824E-78BCDF9793E2}"/>
    <hyperlink ref="AV14" r:id="rId119" xr:uid="{E49D197B-F28B-4863-97F0-12A56EDE0CC8}"/>
    <hyperlink ref="AV15:AV16" r:id="rId120" display="https://www.viada.lt/investuotojams/apie-imone/" xr:uid="{59419932-F8F8-40EE-932D-94F5DC175852}"/>
    <hyperlink ref="AV8" r:id="rId121" xr:uid="{11FA15D8-C0EC-47F4-890E-F4766BA3EC46}"/>
    <hyperlink ref="AY4" r:id="rId122" xr:uid="{91F59EC8-B41B-49A9-87D0-4ED17D5AD7B3}"/>
    <hyperlink ref="AY5" r:id="rId123" xr:uid="{6EEF0BA2-0240-4296-8C96-C32B86F63425}"/>
    <hyperlink ref="AY8" r:id="rId124" xr:uid="{66398942-501D-4F0A-912D-94BE8B8B2679}"/>
    <hyperlink ref="E4" r:id="rId125" xr:uid="{C6698BE6-9962-42C0-BEDC-6FB12D046091}"/>
    <hyperlink ref="E6" r:id="rId126" xr:uid="{CF69FEFA-F87D-48B9-9BEB-174F971BACA5}"/>
    <hyperlink ref="E8" r:id="rId127" xr:uid="{CCEC99B8-229A-47D2-86A1-73179CE1F105}"/>
    <hyperlink ref="E11" r:id="rId128" xr:uid="{904377C1-DCEA-4B4A-8292-3C9FA93F37D0}"/>
    <hyperlink ref="E13" r:id="rId129" xr:uid="{A6279903-982C-4D23-B327-058A6BFB870E}"/>
    <hyperlink ref="E14" r:id="rId130" xr:uid="{AF1F0BB1-C5AF-4D82-B0A2-F960B7071157}"/>
    <hyperlink ref="E15" r:id="rId131" xr:uid="{921DAF57-5781-489D-96F1-3E9ADB2041A1}"/>
    <hyperlink ref="E16" r:id="rId132" xr:uid="{BC5BCF91-71F6-4783-80E2-79DCE96079A9}"/>
    <hyperlink ref="I3" r:id="rId133" xr:uid="{4EDE7422-1032-450E-89A7-A20162E62FA8}"/>
    <hyperlink ref="I4" r:id="rId134" xr:uid="{AF91B1B6-1662-4ED8-8A99-3D50EFE7D14F}"/>
    <hyperlink ref="I5" r:id="rId135" xr:uid="{5071BBAA-B38E-4987-A7AC-20B077CA7358}"/>
    <hyperlink ref="I6" r:id="rId136" xr:uid="{A5556372-3DB5-4A10-BD34-5F3707B7857D}"/>
    <hyperlink ref="I8" r:id="rId137" xr:uid="{9E01949D-F3B0-4B38-909D-D0B136424160}"/>
    <hyperlink ref="I9" r:id="rId138" xr:uid="{F98E5DB0-10FB-4CA7-BCD1-7E9A087A4120}"/>
    <hyperlink ref="I10" r:id="rId139" xr:uid="{854ACDCF-A400-4FD2-8ADF-A13E1F552445}"/>
    <hyperlink ref="I11" r:id="rId140" xr:uid="{CF0A4FB6-C84C-448C-98F9-98F034D5543C}"/>
    <hyperlink ref="K4" r:id="rId141" xr:uid="{6500FA71-6AAC-4CA4-BEF2-00EDA10821DF}"/>
    <hyperlink ref="K10" r:id="rId142" xr:uid="{44B786D9-B313-4F8D-B901-D371E4E478CA}"/>
    <hyperlink ref="K13" r:id="rId143" xr:uid="{1F83DE14-A2AB-48CA-93B8-59CD42DEBB2A}"/>
    <hyperlink ref="K14" r:id="rId144" xr:uid="{FB042EDC-3398-4EC0-A28B-A9D46D92F966}"/>
    <hyperlink ref="K15" r:id="rId145" xr:uid="{D50B6991-A754-4D67-B821-CB840AB371A9}"/>
    <hyperlink ref="K16" r:id="rId146" xr:uid="{1DEDC1AD-9D1B-4269-9491-41196BD82393}"/>
    <hyperlink ref="O4" r:id="rId147" xr:uid="{0EC80419-720B-4371-90C6-01DAE39E1E27}"/>
    <hyperlink ref="P4" r:id="rId148" xr:uid="{4D5F827E-9C6E-4452-921D-CD553C51189F}"/>
    <hyperlink ref="N6" r:id="rId149" location="c291" xr:uid="{EF7DB9EA-ABB5-43C6-B571-1823FBFA5133}"/>
    <hyperlink ref="P6" r:id="rId150" xr:uid="{EFB7E7DF-0DB4-4991-B190-B1B826D0D844}"/>
    <hyperlink ref="N8" r:id="rId151" location="!topic1190" xr:uid="{17A5A96F-1461-4045-98D2-0862C20F7950}"/>
    <hyperlink ref="N9" r:id="rId152" location="!topic1190" xr:uid="{DE452B19-BB53-45FE-887F-47F6A7075838}"/>
    <hyperlink ref="N13" r:id="rId153" location="c291" xr:uid="{47ABBFB8-FD39-4635-BC50-DA3CAEAF8228}"/>
    <hyperlink ref="N14" r:id="rId154" location="c291" xr:uid="{D376A927-DD8C-43FC-BA55-44DF9A4B4944}"/>
    <hyperlink ref="N15" r:id="rId155" location="c291" xr:uid="{DAAF5EB2-D790-4CC7-B037-5C1A6D70C5A7}"/>
    <hyperlink ref="N16" r:id="rId156" xr:uid="{E7C0CD7A-CCFC-4FE4-BC95-628EE7E5DAC9}"/>
    <hyperlink ref="R3" r:id="rId157" xr:uid="{D0966CBE-C813-48A3-AFE3-78061EEFFF1F}"/>
    <hyperlink ref="R4" r:id="rId158" xr:uid="{C82A7FB6-3EA5-4064-8DC1-C9F8E90043EA}"/>
    <hyperlink ref="R6" r:id="rId159" xr:uid="{3FC8F088-B6C5-4245-9042-30131431374B}"/>
    <hyperlink ref="R7:R9" r:id="rId160" display="Etikos kodeksas" xr:uid="{0CD35AB1-AC71-486E-B6B1-DB5B0F847F6A}"/>
    <hyperlink ref="U4" r:id="rId161" xr:uid="{5867B4ED-D878-4ECD-B751-E04A05EB45D7}"/>
    <hyperlink ref="V5" r:id="rId162" xr:uid="{75801D00-65B6-4AFB-982F-DA5656741101}"/>
    <hyperlink ref="U6" r:id="rId163" xr:uid="{E6405322-0C93-4E00-BEE9-410DA1A164F8}"/>
    <hyperlink ref="V6" r:id="rId164" xr:uid="{073C7B85-E332-4B08-9275-44A838DFB99B}"/>
    <hyperlink ref="V8" r:id="rId165" xr:uid="{947BCC39-827A-4E68-AD41-C431B968785D}"/>
    <hyperlink ref="V4" r:id="rId166" xr:uid="{B4E9BD62-72D4-4C6D-AEFC-F6519C7C0D14}"/>
    <hyperlink ref="V9" r:id="rId167" xr:uid="{2ECD9821-374B-4380-8FFA-44662CBD34B8}"/>
    <hyperlink ref="U11" r:id="rId168" xr:uid="{D196C7AC-E429-409F-82BB-A50DF49D00D8}"/>
    <hyperlink ref="T14" r:id="rId169" xr:uid="{9C7B7793-0992-473C-9EBC-9A24863FE25F}"/>
    <hyperlink ref="T15" r:id="rId170" xr:uid="{BC481523-43A4-4FEB-823E-E57C44F9EA0C}"/>
    <hyperlink ref="U15" r:id="rId171" xr:uid="{5A436817-AE7E-455A-9971-D5B7D783632D}"/>
    <hyperlink ref="V15" r:id="rId172" xr:uid="{7A4D00E0-0D67-45E4-A9EF-C971F83BEC32}"/>
    <hyperlink ref="X6" r:id="rId173" xr:uid="{D9614508-EF55-483D-93DC-C3B84DEC159B}"/>
    <hyperlink ref="X14" r:id="rId174" xr:uid="{A34623B7-C7DC-4F37-B594-80E739DAC64B}"/>
    <hyperlink ref="X15" r:id="rId175" xr:uid="{25D12BAC-1993-4387-8EFE-0DF98619FB61}"/>
    <hyperlink ref="AA4" r:id="rId176" xr:uid="{9FCF9C8B-1060-495D-AB63-A6F8FAA7E7C5}"/>
    <hyperlink ref="AA5:AA9" r:id="rId177" display="www.keskosenukai.com/" xr:uid="{8F4F9299-60F8-4668-ADC7-8765523AA8D3}"/>
    <hyperlink ref="AA11" r:id="rId178" xr:uid="{89D0EF64-0480-4606-A251-31AE2A5B87FA}"/>
    <hyperlink ref="AA13" r:id="rId179" xr:uid="{52A6B4FA-1BF6-4E9F-B8FB-64B81478F617}"/>
    <hyperlink ref="AA14" r:id="rId180" xr:uid="{5F294370-4EAB-4A8C-A512-4B715CF772D6}"/>
    <hyperlink ref="AA15" r:id="rId181" xr:uid="{A23B8B74-8E27-4E1D-A690-B0FDB21E223E}"/>
    <hyperlink ref="AA16" r:id="rId182" xr:uid="{4A915B72-6D4B-4175-A29C-D9E8C28D6DFC}"/>
    <hyperlink ref="AC7" r:id="rId183" xr:uid="{563C3B2E-D4C6-440F-A1DB-E182DB867D8C}"/>
    <hyperlink ref="AC13" r:id="rId184" xr:uid="{1328AB02-F85D-4167-BEFE-42069AC33A02}"/>
    <hyperlink ref="AC15" r:id="rId185" xr:uid="{9D0AACE7-166A-41BB-B3CC-16A08E26E301}"/>
    <hyperlink ref="AC16" r:id="rId186" xr:uid="{0AFD2A63-1B06-46B9-97FA-7DF89735BB5C}"/>
    <hyperlink ref="AE4" r:id="rId187" xr:uid="{5498C98B-080A-4715-865C-B0E536E379AA}"/>
    <hyperlink ref="AE15:AE16" r:id="rId188" display="www.linasagro.lt" xr:uid="{495C46E0-52EE-4A92-B780-23990C277533}"/>
    <hyperlink ref="AG4" r:id="rId189" xr:uid="{9BB7FFCF-1EC3-463A-A6A0-1DB3822B756E}"/>
    <hyperlink ref="AG3" r:id="rId190" xr:uid="{3826413D-E43B-4DB5-A073-9D3092562CE4}"/>
    <hyperlink ref="AG7" r:id="rId191" xr:uid="{23AD82AC-E31C-48AC-8661-9472FEB6E8D6}"/>
    <hyperlink ref="AG8" r:id="rId192" xr:uid="{FA37DE43-CD58-478B-B616-305B7FCDE1F8}"/>
    <hyperlink ref="AH8" r:id="rId193" xr:uid="{ED2F412B-C89C-45C8-90E6-0CD1A0AFF3EA}"/>
    <hyperlink ref="AG9" r:id="rId194" xr:uid="{25CC9E65-A17C-4074-B4DA-F10D3D415DD6}"/>
    <hyperlink ref="AG10" r:id="rId195" xr:uid="{BD9BBF4D-931B-49CE-9953-DF9830019AD8}"/>
    <hyperlink ref="AH10" r:id="rId196" xr:uid="{AEBDA84A-4E44-4B28-9BF1-8ECA5774DAD5}"/>
    <hyperlink ref="AG11" r:id="rId197" xr:uid="{2A3671D5-81FB-4335-97EF-363DFC98493A}"/>
    <hyperlink ref="AG14" r:id="rId198" xr:uid="{1B5E6307-A550-4B7B-AC9A-95527DDECEE3}"/>
    <hyperlink ref="AG15" r:id="rId199" xr:uid="{D1D7C416-DAFC-4AD6-92B0-9471121A196B}"/>
    <hyperlink ref="AG16" r:id="rId200" xr:uid="{62760918-BCB2-4B5A-BC58-D7EB794772B0}"/>
    <hyperlink ref="AL4" r:id="rId201" xr:uid="{658BEF3C-6E73-42EE-B589-962512E3E909}"/>
    <hyperlink ref="AL6" r:id="rId202" xr:uid="{16E12EA9-2204-427B-96B6-E033B59A3C32}"/>
    <hyperlink ref="AL7:AL8" r:id="rId203" display="www.orlenlietuva.lt" xr:uid="{01D722B3-40B6-4874-8795-640F6D0F107B}"/>
    <hyperlink ref="AL9" r:id="rId204" xr:uid="{765C707B-433B-457C-8E57-ABD54F0F6A38}"/>
    <hyperlink ref="AL11" r:id="rId205" xr:uid="{A46E2053-DDA8-4494-8E36-26E1DBFFE5CE}"/>
    <hyperlink ref="AL13" r:id="rId206" xr:uid="{E56FA488-E5C4-483D-AB00-A6A916E500E7}"/>
    <hyperlink ref="AL14" r:id="rId207" xr:uid="{88E4A86B-CD24-481A-8B1F-5AC713AD1C2C}"/>
    <hyperlink ref="AL15" r:id="rId208" xr:uid="{85E39379-AA94-4143-A185-9B2021CA32B6}"/>
    <hyperlink ref="AL16" r:id="rId209" xr:uid="{7CA543DD-2779-403D-9B5F-C7399ADA5457}"/>
    <hyperlink ref="AP6:AP9" r:id="rId210" display="https://sanitex.eu/" xr:uid="{CBC2C47A-3B36-4411-BB14-17DBAD90B58F}"/>
    <hyperlink ref="AT8" r:id="rId211" xr:uid="{6080AB82-6ABB-4BBF-A6C0-87C6521FD9DE}"/>
    <hyperlink ref="AT11" r:id="rId212" xr:uid="{E2F8A94F-4649-45E2-84B5-FFBCEDC0509F}"/>
    <hyperlink ref="AV4" r:id="rId213" xr:uid="{D26201A4-F3C2-42CA-8454-9DF2039A7CE4}"/>
    <hyperlink ref="AV9" r:id="rId214" xr:uid="{D7814843-419D-401A-9D51-46E879E6A441}"/>
    <hyperlink ref="AV10" r:id="rId215" xr:uid="{DE743F7A-E097-47E0-8166-E305CB21ED85}"/>
    <hyperlink ref="AW10" r:id="rId216" xr:uid="{EC40B5B8-285B-4277-8798-389A27ECEA78}"/>
    <hyperlink ref="AY3" r:id="rId217" xr:uid="{A5792E35-A511-423F-B7D3-2DD2347F21E1}"/>
    <hyperlink ref="AY6" r:id="rId218" xr:uid="{A790FDB7-FBCF-405E-9C81-F2683D277633}"/>
    <hyperlink ref="AY7" r:id="rId219" xr:uid="{E74FC420-3F65-49EC-975B-FD71007DA90E}"/>
    <hyperlink ref="AY9" r:id="rId220" xr:uid="{EE24C98A-7CA9-4B58-83C2-A3333265CC8D}"/>
    <hyperlink ref="AY10" r:id="rId221" xr:uid="{D631B767-E334-4E3B-93C7-9508654A6C34}"/>
    <hyperlink ref="AY11" r:id="rId222" xr:uid="{965302CC-DEB6-4DCD-A337-C74069D5F0D2}"/>
    <hyperlink ref="AY13" r:id="rId223" xr:uid="{22157BB3-1A58-4A5D-9734-AF44EBC30AAB}"/>
    <hyperlink ref="AY14" r:id="rId224" xr:uid="{E95364E2-AA7B-4586-BAD6-D49D7F284A6A}"/>
    <hyperlink ref="AY15" r:id="rId225" xr:uid="{62DB2FA1-E133-4B29-A05B-88F846CFFBCE}"/>
    <hyperlink ref="AY16" r:id="rId226" xr:uid="{5389EA06-2578-4F5F-BAB0-9DE235503E2F}"/>
    <hyperlink ref="AV6" r:id="rId227" xr:uid="{0DA38179-9E0D-4025-9940-E59BA4136795}"/>
    <hyperlink ref="AV7" r:id="rId228" xr:uid="{1ABE37DE-E30A-4803-A000-9194DFBBC2CB}"/>
    <hyperlink ref="AT6" r:id="rId229" xr:uid="{9D37AC63-F399-4CB1-B94A-724A01DD50BA}"/>
    <hyperlink ref="AT7" r:id="rId230" xr:uid="{B7C31DD3-A99B-4958-9554-DBEEB1E22AFF}"/>
    <hyperlink ref="AT13" r:id="rId231" xr:uid="{997EB446-A611-4912-AB67-9540F14F2F54}"/>
    <hyperlink ref="AT14" r:id="rId232" xr:uid="{3E7CBCB7-0142-41B2-B3B5-FB783A6029FA}"/>
    <hyperlink ref="AT15" r:id="rId233" xr:uid="{76921632-92AF-4253-A229-B3D6036C2AEA}"/>
    <hyperlink ref="AT16" r:id="rId234" xr:uid="{36F4B577-225E-49F2-B732-A0C28BF08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023-D94F-46E3-B1AB-CA2A65C955E2}">
  <dimension ref="A1:D9"/>
  <sheetViews>
    <sheetView workbookViewId="0">
      <selection activeCell="F5" sqref="F5"/>
    </sheetView>
  </sheetViews>
  <sheetFormatPr defaultRowHeight="14.5" x14ac:dyDescent="0.35"/>
  <cols>
    <col min="1" max="1" width="24.81640625" customWidth="1"/>
    <col min="2" max="2" width="20.08984375" customWidth="1"/>
    <col min="3" max="3" width="19" customWidth="1"/>
    <col min="4" max="4" width="16" customWidth="1"/>
  </cols>
  <sheetData>
    <row r="1" spans="1:4" ht="139.5" x14ac:dyDescent="0.35">
      <c r="A1" s="28" t="s">
        <v>126</v>
      </c>
      <c r="B1" s="29" t="s">
        <v>127</v>
      </c>
      <c r="C1" s="30" t="s">
        <v>128</v>
      </c>
      <c r="D1" s="29" t="s">
        <v>129</v>
      </c>
    </row>
    <row r="2" spans="1:4" ht="15.5" x14ac:dyDescent="0.35">
      <c r="A2" s="28" t="s">
        <v>130</v>
      </c>
      <c r="B2" s="31">
        <v>10</v>
      </c>
      <c r="C2" s="31">
        <v>4</v>
      </c>
      <c r="D2" s="31">
        <v>3</v>
      </c>
    </row>
    <row r="3" spans="1:4" ht="15.5" x14ac:dyDescent="0.35">
      <c r="A3" s="28" t="s">
        <v>131</v>
      </c>
      <c r="B3" s="31">
        <v>1</v>
      </c>
      <c r="C3" s="31"/>
      <c r="D3" s="31">
        <v>1</v>
      </c>
    </row>
    <row r="4" spans="1:4" ht="62" x14ac:dyDescent="0.35">
      <c r="A4" s="28" t="s">
        <v>132</v>
      </c>
      <c r="B4" s="31">
        <v>3</v>
      </c>
      <c r="C4" s="31"/>
      <c r="D4" s="31">
        <v>1</v>
      </c>
    </row>
    <row r="5" spans="1:4" ht="15.5" x14ac:dyDescent="0.35">
      <c r="A5" s="28" t="s">
        <v>133</v>
      </c>
      <c r="B5" s="31">
        <v>7</v>
      </c>
      <c r="C5" s="31"/>
      <c r="D5" s="31">
        <v>1</v>
      </c>
    </row>
    <row r="6" spans="1:4" ht="15.5" x14ac:dyDescent="0.35">
      <c r="A6" s="28" t="s">
        <v>134</v>
      </c>
      <c r="B6" s="31">
        <v>5</v>
      </c>
      <c r="C6" s="31"/>
      <c r="D6" s="31">
        <v>3</v>
      </c>
    </row>
    <row r="7" spans="1:4" ht="31" x14ac:dyDescent="0.35">
      <c r="A7" s="28" t="s">
        <v>135</v>
      </c>
      <c r="B7" s="31"/>
      <c r="C7" s="31"/>
      <c r="D7" s="31"/>
    </row>
    <row r="8" spans="1:4" ht="15.5" x14ac:dyDescent="0.35">
      <c r="A8" s="28" t="s">
        <v>136</v>
      </c>
      <c r="B8" s="31"/>
      <c r="C8" s="31"/>
      <c r="D8" s="31">
        <v>3</v>
      </c>
    </row>
    <row r="9" spans="1:4" ht="15.5" x14ac:dyDescent="0.35">
      <c r="A9" s="28" t="s">
        <v>137</v>
      </c>
      <c r="B9" s="31"/>
      <c r="C9" s="31"/>
      <c r="D9" s="3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Vertinimas</vt:lpstr>
      <vt:lpstr>Papildomi klausimai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Brazdžiūnaitė</dc:creator>
  <cp:lastModifiedBy>Aistė Brazdžiūnaitė</cp:lastModifiedBy>
  <dcterms:created xsi:type="dcterms:W3CDTF">2024-09-18T11:40:05Z</dcterms:created>
  <dcterms:modified xsi:type="dcterms:W3CDTF">2024-10-07T07:02:08Z</dcterms:modified>
</cp:coreProperties>
</file>